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3" i="1"/>
  <c r="F33"/>
  <c r="E33"/>
  <c r="D33"/>
  <c r="G30"/>
  <c r="G15" s="1"/>
  <c r="F30"/>
  <c r="F15" s="1"/>
  <c r="E30"/>
  <c r="E15" s="1"/>
  <c r="D30"/>
  <c r="C30"/>
  <c r="C15" s="1"/>
  <c r="D15"/>
  <c r="A12"/>
</calcChain>
</file>

<file path=xl/sharedStrings.xml><?xml version="1.0" encoding="utf-8"?>
<sst xmlns="http://schemas.openxmlformats.org/spreadsheetml/2006/main" count="164" uniqueCount="98">
  <si>
    <t>Единица измерения</t>
  </si>
  <si>
    <t>Отчет</t>
  </si>
  <si>
    <t>Оценка</t>
  </si>
  <si>
    <t>Прогноз</t>
  </si>
  <si>
    <t>Пояснения</t>
  </si>
  <si>
    <t>I. Финансы</t>
  </si>
  <si>
    <t>1. Доходы, всего (стр. 1.12 + стр. 1.13)</t>
  </si>
  <si>
    <t>млн. руб.</t>
  </si>
  <si>
    <t>1.1.Прибыль прибыльных организаций</t>
  </si>
  <si>
    <t>1.1.1. сальдо прибылей и убытков (справочно)</t>
  </si>
  <si>
    <t>1.2. Амортизационные отчисления</t>
  </si>
  <si>
    <t>1.3. Налог на доходы физических лиц</t>
  </si>
  <si>
    <t>1.4. Единый налог на вмененный доход</t>
  </si>
  <si>
    <t>1.4.1 налоговая база (сумма исчисленного вмененного дохода)</t>
  </si>
  <si>
    <t>1.5. Налог с патентной системы налогообложения</t>
  </si>
  <si>
    <t>1.6. Земельный налог</t>
  </si>
  <si>
    <t>1.7. Единый сельскохозяйственный налог</t>
  </si>
  <si>
    <t>1.7.1. налоговая база</t>
  </si>
  <si>
    <t>1.8. Налог на имущество физических лиц</t>
  </si>
  <si>
    <t>1.9. Прочие налоги и сборы</t>
  </si>
  <si>
    <t>1.10. Неналоговые доходы</t>
  </si>
  <si>
    <t>1.11. Прочие доходы</t>
  </si>
  <si>
    <t>1.12. Итого доходов (сумма строк 1.3, 1.4, 1.5, 1.6, 1.7, 1.8, 1.9, 1.10, 1.11)</t>
  </si>
  <si>
    <t>1.13. Средства, получаемые от вышестоящих уровней власти</t>
  </si>
  <si>
    <t>2. Финансирование муниципальных программ (справочно)</t>
  </si>
  <si>
    <t>3. Недополученные доходы муниципальных образований от предоставления налоговых преференций, предусмотренных решениями органов местного самоуправления (справочно):</t>
  </si>
  <si>
    <t>3.1. Земельный налог</t>
  </si>
  <si>
    <t>3.2. Налог на имущество физических лиц</t>
  </si>
  <si>
    <t>II. Производственная деятельность</t>
  </si>
  <si>
    <t>1. Оборот организаций (по полному кругу) по видам экономической деятельности*, всего</t>
  </si>
  <si>
    <t>в том числе:</t>
  </si>
  <si>
    <t>1.1. Сельское хозяйство, охота и лесное хозяйство</t>
  </si>
  <si>
    <t>1.2. Добыча полезных ископаемых</t>
  </si>
  <si>
    <t>1.3. Обрабатывающие производства</t>
  </si>
  <si>
    <t>1.4. Обеспечение электрической энергией, газом и паром</t>
  </si>
  <si>
    <t>1.5. Cтроительство</t>
  </si>
  <si>
    <t>1.6. Оптовая и розничная торговля</t>
  </si>
  <si>
    <t>1.7. Транспортировка и хранение</t>
  </si>
  <si>
    <t>1.8. Деятельность в области информации и связи</t>
  </si>
  <si>
    <t>III. Инвестиционная деятельность</t>
  </si>
  <si>
    <t>1. Объем инвестиций в основной капитал за счет всех источников финансирования, всего</t>
  </si>
  <si>
    <t>млн.руб.</t>
  </si>
  <si>
    <t>из них по отраслям экономики:</t>
  </si>
  <si>
    <t>IV. Денежные доходы населения</t>
  </si>
  <si>
    <t>1. Доходы населения муниципального образования, всего</t>
  </si>
  <si>
    <t>из них:</t>
  </si>
  <si>
    <t>1.1. Доходы от предпринимательской деятельности</t>
  </si>
  <si>
    <t>1.2. Оплата труда</t>
  </si>
  <si>
    <t>1.3. Социальные выплаты</t>
  </si>
  <si>
    <t>2. Среднедушевые денежные доходы (в месяц)</t>
  </si>
  <si>
    <t>руб./чел.</t>
  </si>
  <si>
    <t>V. Потребительский рынок</t>
  </si>
  <si>
    <t>1. Оборот розничной торговли в ценах соответствующего периода</t>
  </si>
  <si>
    <t>2. Оборот общественного питания</t>
  </si>
  <si>
    <t>VI. Демографические показатели</t>
  </si>
  <si>
    <t>1. Численность и состав населения</t>
  </si>
  <si>
    <t>1.1. Численность постоянного населения муниципального образования (на начало года)</t>
  </si>
  <si>
    <t>чел.</t>
  </si>
  <si>
    <t>1.2. Среднегодовая численность населения муниципального образования</t>
  </si>
  <si>
    <t>1.3. Численность детей в возрасте 3-7 лет (дошкольного возраста)</t>
  </si>
  <si>
    <t>1.4. Численность детей и подростков в возрасте 8-17 лет (школьного возраста)</t>
  </si>
  <si>
    <t>1.5. Численность населения в трудоспособном возрасте</t>
  </si>
  <si>
    <t>1.6. Численность населения старше трудоспособного возраста</t>
  </si>
  <si>
    <t>2. Естественное движение</t>
  </si>
  <si>
    <t>2.1. Число родившихся</t>
  </si>
  <si>
    <t>2.2. Число умерших</t>
  </si>
  <si>
    <t>VII. Развитие социальной сферы</t>
  </si>
  <si>
    <t>1. Количество учащихся общеобразовательных учреждений, обучающихся во вторую и третью смены</t>
  </si>
  <si>
    <t>2. Доля детей в возрасте от 5 до 18 лет, охваченных дополнительным образованием</t>
  </si>
  <si>
    <t>процент</t>
  </si>
  <si>
    <t>3. Доступность дошкольного образования для детей в возрасте от полутора до трех лет</t>
  </si>
  <si>
    <t>4. Обеспеченность врачами, работающими в государственных и муниципальных медицинских организациях</t>
  </si>
  <si>
    <t>ед. на 10 тыс. населения</t>
  </si>
  <si>
    <t>5. Обеспеченность средними медицинскими работниками, работающими в государственных и муниципальных медицинских организацияхмедицинским персоналом</t>
  </si>
  <si>
    <t>6. Обеспеченность населения врачами, оказывающими медицинскую помощь в амбулаторных условиях</t>
  </si>
  <si>
    <t>VIII. Трудовые ресурсы</t>
  </si>
  <si>
    <t>1. Среднесписочная численность работников (без внешних совместителей) по полному кругу организаций</t>
  </si>
  <si>
    <t>2. Потребность организаций в подготовке специалистов и квалифицированных рабочих по уровням образования в рамках программ развития организаций и инвестиционных проектов</t>
  </si>
  <si>
    <t>2.1.среднее профессиональное образование</t>
  </si>
  <si>
    <t>2.1.1 в том числе технического профиля</t>
  </si>
  <si>
    <t>2.2. высшее образование</t>
  </si>
  <si>
    <t>2.2.1 в том числе инженерно-технического профиля</t>
  </si>
  <si>
    <t>* Все стоимостные показатели рассчитываются в ценах текущих лет</t>
  </si>
  <si>
    <t>Пышминского городского округа</t>
  </si>
  <si>
    <t>Прогноз социально-экономического развития Пышминского городского округа на 2021-2023 годы</t>
  </si>
  <si>
    <t>1.5. Строительство</t>
  </si>
  <si>
    <t>1.6. Оптовая и розничная торговля, сфера услуг и развлечений</t>
  </si>
  <si>
    <t>3. Номинальная начисленная среднемесячная заработная плата работников по полному кругу организаций</t>
  </si>
  <si>
    <t>руб. в месяц</t>
  </si>
  <si>
    <t>от ________________ № _______</t>
  </si>
  <si>
    <t>"Об утверждении прогноза социально-</t>
  </si>
  <si>
    <t>экономического развития Пышминско-</t>
  </si>
  <si>
    <t>го городского округа на 2021-2023</t>
  </si>
  <si>
    <t>годы"</t>
  </si>
  <si>
    <t>Утвержден</t>
  </si>
  <si>
    <t>постановлением администрации</t>
  </si>
  <si>
    <t>Примечание. К прогнозу социально-экономического развития Пышминского городского округа на 2021-2023 годы прилагается</t>
  </si>
  <si>
    <t>пояснительная записка.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</si>
</sst>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Tahoma"/>
      <family val="2"/>
      <charset val="204"/>
    </font>
    <font>
      <sz val="8"/>
      <name val="Arial"/>
      <family val="2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9"/>
      <name val="Liberation Serif"/>
      <family val="1"/>
      <charset val="204"/>
    </font>
    <font>
      <sz val="11"/>
      <name val="Calibri"/>
      <family val="2"/>
      <charset val="204"/>
      <scheme val="minor"/>
    </font>
    <font>
      <b/>
      <sz val="9"/>
      <name val="Liberation Serif"/>
      <family val="1"/>
      <charset val="204"/>
    </font>
    <font>
      <sz val="8"/>
      <name val="Liberation Sans"/>
      <family val="2"/>
      <charset val="204"/>
    </font>
    <font>
      <sz val="8"/>
      <name val="Tahoma"/>
      <charset val="204"/>
    </font>
    <font>
      <sz val="12"/>
      <name val="Liberation Sans"/>
      <family val="2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5" fillId="2" borderId="0" xfId="1" applyNumberFormat="1" applyFont="1" applyFill="1" applyBorder="1" applyAlignment="1" applyProtection="1">
      <alignment vertical="top"/>
      <protection locked="0"/>
    </xf>
    <xf numFmtId="0" fontId="2" fillId="2" borderId="0" xfId="0" applyFont="1" applyFill="1"/>
    <xf numFmtId="0" fontId="3" fillId="2" borderId="0" xfId="1" applyNumberFormat="1" applyFont="1" applyFill="1" applyBorder="1" applyAlignment="1" applyProtection="1">
      <alignment vertical="top" wrapText="1"/>
      <protection locked="0"/>
    </xf>
    <xf numFmtId="0" fontId="7" fillId="2" borderId="0" xfId="1" applyNumberFormat="1" applyFont="1" applyFill="1" applyBorder="1" applyAlignment="1" applyProtection="1">
      <alignment vertical="top" wrapText="1"/>
      <protection locked="0"/>
    </xf>
    <xf numFmtId="0" fontId="7" fillId="2" borderId="1" xfId="1" applyNumberFormat="1" applyFont="1" applyFill="1" applyBorder="1" applyAlignment="1" applyProtection="1">
      <alignment vertical="top" wrapText="1"/>
      <protection locked="0"/>
    </xf>
    <xf numFmtId="0" fontId="9" fillId="2" borderId="0" xfId="0" applyFont="1" applyFill="1"/>
    <xf numFmtId="0" fontId="3" fillId="2" borderId="0" xfId="1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3" fillId="3" borderId="1" xfId="1" applyNumberFormat="1" applyFont="1" applyFill="1" applyBorder="1" applyAlignment="1" applyProtection="1">
      <alignment vertical="top" wrapText="1"/>
    </xf>
    <xf numFmtId="0" fontId="7" fillId="3" borderId="1" xfId="1" applyNumberFormat="1" applyFont="1" applyFill="1" applyBorder="1" applyAlignment="1" applyProtection="1">
      <alignment vertical="top" wrapText="1"/>
    </xf>
    <xf numFmtId="0" fontId="7" fillId="3" borderId="1" xfId="1" applyNumberFormat="1" applyFont="1" applyFill="1" applyBorder="1" applyAlignment="1" applyProtection="1">
      <alignment vertical="top" wrapText="1"/>
      <protection locked="0"/>
    </xf>
    <xf numFmtId="0" fontId="3" fillId="3" borderId="1" xfId="1" applyNumberFormat="1" applyFont="1" applyFill="1" applyBorder="1" applyAlignment="1" applyProtection="1">
      <alignment horizontal="left" vertical="top" wrapText="1"/>
    </xf>
    <xf numFmtId="0" fontId="9" fillId="3" borderId="1" xfId="0" applyFont="1" applyFill="1" applyBorder="1" applyAlignment="1"/>
    <xf numFmtId="0" fontId="8" fillId="3" borderId="1" xfId="1" applyNumberFormat="1" applyFont="1" applyFill="1" applyBorder="1" applyAlignment="1" applyProtection="1">
      <alignment horizontal="left" vertical="top" wrapText="1"/>
    </xf>
    <xf numFmtId="0" fontId="10" fillId="3" borderId="3" xfId="1" applyNumberFormat="1" applyFont="1" applyFill="1" applyBorder="1" applyAlignment="1" applyProtection="1">
      <alignment horizontal="center" vertical="center" wrapText="1"/>
    </xf>
    <xf numFmtId="0" fontId="8" fillId="3" borderId="3" xfId="1" applyNumberFormat="1" applyFont="1" applyFill="1" applyBorder="1" applyAlignment="1" applyProtection="1">
      <alignment horizontal="left" vertical="center" wrapText="1"/>
    </xf>
    <xf numFmtId="4" fontId="6" fillId="3" borderId="3" xfId="1" applyNumberFormat="1" applyFont="1" applyFill="1" applyBorder="1" applyAlignment="1" applyProtection="1">
      <alignment horizontal="center" vertical="center"/>
    </xf>
    <xf numFmtId="49" fontId="6" fillId="3" borderId="3" xfId="1" applyNumberFormat="1" applyFont="1" applyFill="1" applyBorder="1" applyAlignment="1" applyProtection="1">
      <alignment vertical="center" wrapText="1"/>
    </xf>
    <xf numFmtId="0" fontId="8" fillId="3" borderId="3" xfId="1" applyNumberFormat="1" applyFont="1" applyFill="1" applyBorder="1" applyAlignment="1" applyProtection="1">
      <alignment horizontal="left" vertical="center" wrapText="1" indent="1"/>
    </xf>
    <xf numFmtId="4" fontId="11" fillId="3" borderId="3" xfId="1" applyNumberFormat="1" applyFont="1" applyFill="1" applyBorder="1" applyAlignment="1" applyProtection="1">
      <alignment horizontal="center" vertical="center"/>
    </xf>
    <xf numFmtId="49" fontId="6" fillId="3" borderId="3" xfId="1" applyNumberFormat="1" applyFont="1" applyFill="1" applyBorder="1" applyAlignment="1" applyProtection="1">
      <alignment vertical="center" wrapText="1"/>
      <protection locked="0"/>
    </xf>
    <xf numFmtId="0" fontId="8" fillId="3" borderId="3" xfId="1" applyNumberFormat="1" applyFont="1" applyFill="1" applyBorder="1" applyAlignment="1" applyProtection="1">
      <alignment horizontal="left" vertical="center" wrapText="1" indent="2"/>
    </xf>
    <xf numFmtId="4" fontId="12" fillId="3" borderId="3" xfId="1" applyNumberFormat="1" applyFont="1" applyFill="1" applyBorder="1" applyAlignment="1" applyProtection="1">
      <alignment horizontal="center" vertical="center"/>
    </xf>
    <xf numFmtId="0" fontId="8" fillId="3" borderId="3" xfId="1" applyNumberFormat="1" applyFont="1" applyFill="1" applyBorder="1" applyAlignment="1" applyProtection="1">
      <alignment horizontal="left" vertical="center" wrapText="1" indent="3"/>
    </xf>
    <xf numFmtId="0" fontId="6" fillId="3" borderId="4" xfId="1" applyNumberFormat="1" applyFont="1" applyFill="1" applyBorder="1" applyAlignment="1" applyProtection="1">
      <alignment vertical="top"/>
      <protection locked="0"/>
    </xf>
    <xf numFmtId="0" fontId="6" fillId="3" borderId="0" xfId="1" applyNumberFormat="1" applyFont="1" applyFill="1" applyBorder="1" applyAlignment="1" applyProtection="1">
      <alignment vertical="top"/>
      <protection locked="0"/>
    </xf>
    <xf numFmtId="0" fontId="14" fillId="2" borderId="0" xfId="0" applyFont="1" applyFill="1" applyAlignment="1"/>
    <xf numFmtId="0" fontId="13" fillId="2" borderId="0" xfId="0" applyFont="1" applyFill="1" applyAlignment="1"/>
    <xf numFmtId="0" fontId="8" fillId="3" borderId="0" xfId="1" applyNumberFormat="1" applyFont="1" applyFill="1" applyBorder="1" applyAlignment="1" applyProtection="1">
      <alignment vertical="top"/>
    </xf>
    <xf numFmtId="0" fontId="4" fillId="2" borderId="0" xfId="1" applyNumberFormat="1" applyFont="1" applyFill="1" applyBorder="1" applyAlignment="1" applyProtection="1">
      <alignment horizontal="left" vertical="top" wrapText="1"/>
    </xf>
    <xf numFmtId="0" fontId="3" fillId="2" borderId="0" xfId="1" applyNumberFormat="1" applyFont="1" applyFill="1" applyBorder="1" applyAlignment="1" applyProtection="1">
      <alignment vertical="top" wrapText="1"/>
    </xf>
    <xf numFmtId="0" fontId="3" fillId="2" borderId="1" xfId="1" applyNumberFormat="1" applyFont="1" applyFill="1" applyBorder="1" applyAlignment="1" applyProtection="1">
      <alignment vertical="top" wrapText="1"/>
    </xf>
    <xf numFmtId="0" fontId="7" fillId="2" borderId="1" xfId="1" applyNumberFormat="1" applyFont="1" applyFill="1" applyBorder="1" applyAlignment="1" applyProtection="1">
      <alignment vertical="top" wrapText="1"/>
    </xf>
    <xf numFmtId="0" fontId="3" fillId="2" borderId="0" xfId="1" applyNumberFormat="1" applyFont="1" applyFill="1" applyBorder="1" applyAlignment="1" applyProtection="1">
      <alignment vertical="top"/>
      <protection locked="0"/>
    </xf>
    <xf numFmtId="0" fontId="0" fillId="0" borderId="0" xfId="0" applyAlignment="1"/>
    <xf numFmtId="0" fontId="3" fillId="2" borderId="0" xfId="1" applyNumberFormat="1" applyFont="1" applyFill="1" applyBorder="1" applyAlignment="1" applyProtection="1">
      <alignment vertical="top" wrapText="1"/>
      <protection locked="0"/>
    </xf>
    <xf numFmtId="0" fontId="3" fillId="2" borderId="1" xfId="1" applyNumberFormat="1" applyFont="1" applyFill="1" applyBorder="1" applyAlignment="1" applyProtection="1">
      <alignment horizontal="left" vertical="top" wrapText="1"/>
    </xf>
    <xf numFmtId="0" fontId="0" fillId="0" borderId="1" xfId="0" applyBorder="1" applyAlignment="1"/>
    <xf numFmtId="0" fontId="3" fillId="3" borderId="2" xfId="1" applyNumberFormat="1" applyFont="1" applyFill="1" applyBorder="1" applyAlignment="1" applyProtection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10" fillId="3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/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7"/>
  <sheetViews>
    <sheetView tabSelected="1" workbookViewId="0">
      <selection activeCell="D5" sqref="D5:H5"/>
    </sheetView>
  </sheetViews>
  <sheetFormatPr defaultRowHeight="15"/>
  <cols>
    <col min="1" max="1" width="63.5703125" customWidth="1"/>
    <col min="2" max="2" width="9.42578125" customWidth="1"/>
    <col min="5" max="5" width="10.140625" customWidth="1"/>
  </cols>
  <sheetData>
    <row r="1" spans="1:10" ht="15" customHeight="1">
      <c r="A1" s="30"/>
      <c r="B1" s="30"/>
      <c r="C1" s="1"/>
      <c r="D1" s="34" t="s">
        <v>94</v>
      </c>
      <c r="E1" s="35"/>
      <c r="F1" s="35"/>
      <c r="G1" s="35"/>
      <c r="H1" s="35"/>
      <c r="I1" s="2"/>
      <c r="J1" s="2"/>
    </row>
    <row r="2" spans="1:10" ht="18">
      <c r="A2" s="31"/>
      <c r="B2" s="31"/>
      <c r="C2" s="3"/>
      <c r="D2" s="34" t="s">
        <v>95</v>
      </c>
      <c r="E2" s="35"/>
      <c r="F2" s="35"/>
      <c r="G2" s="35"/>
      <c r="H2" s="35"/>
      <c r="I2" s="2"/>
      <c r="J2" s="2"/>
    </row>
    <row r="3" spans="1:10">
      <c r="A3" s="31"/>
      <c r="B3" s="31"/>
      <c r="C3" s="4"/>
      <c r="D3" s="36" t="s">
        <v>83</v>
      </c>
      <c r="E3" s="35"/>
      <c r="F3" s="35"/>
      <c r="G3" s="35"/>
      <c r="H3" s="35"/>
      <c r="I3" s="35"/>
      <c r="J3" s="35"/>
    </row>
    <row r="4" spans="1:10" ht="18">
      <c r="A4" s="7"/>
      <c r="B4" s="7"/>
      <c r="C4" s="4"/>
      <c r="D4" s="36" t="s">
        <v>89</v>
      </c>
      <c r="E4" s="35"/>
      <c r="F4" s="35"/>
      <c r="G4" s="35"/>
      <c r="H4" s="35"/>
      <c r="I4" s="8"/>
      <c r="J4" s="8"/>
    </row>
    <row r="5" spans="1:10" ht="18">
      <c r="A5" s="7"/>
      <c r="B5" s="7"/>
      <c r="C5" s="4"/>
      <c r="D5" s="36" t="s">
        <v>90</v>
      </c>
      <c r="E5" s="35"/>
      <c r="F5" s="35"/>
      <c r="G5" s="35"/>
      <c r="H5" s="35"/>
      <c r="I5" s="8"/>
      <c r="J5" s="8"/>
    </row>
    <row r="6" spans="1:10" ht="18">
      <c r="A6" s="7"/>
      <c r="B6" s="7"/>
      <c r="C6" s="4"/>
      <c r="D6" s="36" t="s">
        <v>91</v>
      </c>
      <c r="E6" s="35"/>
      <c r="F6" s="35"/>
      <c r="G6" s="35"/>
      <c r="H6" s="35"/>
      <c r="I6" s="8"/>
      <c r="J6" s="8"/>
    </row>
    <row r="7" spans="1:10" ht="18" customHeight="1">
      <c r="A7" s="32"/>
      <c r="B7" s="33"/>
      <c r="C7" s="5"/>
      <c r="D7" s="37" t="s">
        <v>92</v>
      </c>
      <c r="E7" s="38"/>
      <c r="F7" s="38"/>
      <c r="G7" s="38"/>
      <c r="H7" s="38"/>
      <c r="I7" s="2"/>
      <c r="J7" s="2"/>
    </row>
    <row r="8" spans="1:10" ht="18" customHeight="1">
      <c r="A8" s="9"/>
      <c r="B8" s="10"/>
      <c r="C8" s="11"/>
      <c r="D8" s="12" t="s">
        <v>93</v>
      </c>
      <c r="E8" s="13"/>
      <c r="F8" s="13"/>
      <c r="G8" s="13"/>
      <c r="H8" s="13"/>
      <c r="I8" s="2"/>
      <c r="J8" s="2"/>
    </row>
    <row r="9" spans="1:10" ht="18">
      <c r="A9" s="9"/>
      <c r="B9" s="10"/>
      <c r="C9" s="11"/>
      <c r="D9" s="11"/>
      <c r="E9" s="11"/>
      <c r="F9" s="12"/>
      <c r="G9" s="14"/>
      <c r="H9" s="14"/>
      <c r="I9" s="2"/>
      <c r="J9" s="2"/>
    </row>
    <row r="10" spans="1:10" ht="18">
      <c r="A10" s="9"/>
      <c r="B10" s="10"/>
      <c r="C10" s="11"/>
      <c r="D10" s="11"/>
      <c r="E10" s="11"/>
      <c r="F10" s="12"/>
      <c r="G10" s="14"/>
      <c r="H10" s="14"/>
      <c r="I10" s="2"/>
      <c r="J10" s="2"/>
    </row>
    <row r="11" spans="1:10">
      <c r="A11" s="39" t="s">
        <v>84</v>
      </c>
      <c r="B11" s="40"/>
      <c r="C11" s="40"/>
      <c r="D11" s="40"/>
      <c r="E11" s="40"/>
      <c r="F11" s="40"/>
      <c r="G11" s="40"/>
      <c r="H11" s="40"/>
      <c r="I11" s="2"/>
      <c r="J11" s="2"/>
    </row>
    <row r="12" spans="1:10">
      <c r="A12" s="41" t="str">
        <f>"Наименование показателя"</f>
        <v>Наименование показателя</v>
      </c>
      <c r="B12" s="41" t="s">
        <v>0</v>
      </c>
      <c r="C12" s="15" t="s">
        <v>1</v>
      </c>
      <c r="D12" s="15" t="s">
        <v>2</v>
      </c>
      <c r="E12" s="41" t="s">
        <v>3</v>
      </c>
      <c r="F12" s="41"/>
      <c r="G12" s="41"/>
      <c r="H12" s="41" t="s">
        <v>4</v>
      </c>
      <c r="I12" s="2"/>
      <c r="J12" s="2"/>
    </row>
    <row r="13" spans="1:10">
      <c r="A13" s="41"/>
      <c r="B13" s="41"/>
      <c r="C13" s="15">
        <v>2019</v>
      </c>
      <c r="D13" s="15">
        <v>2020</v>
      </c>
      <c r="E13" s="15">
        <v>2021</v>
      </c>
      <c r="F13" s="15">
        <v>2022</v>
      </c>
      <c r="G13" s="15">
        <v>2023</v>
      </c>
      <c r="H13" s="41"/>
      <c r="I13" s="2"/>
      <c r="J13" s="2"/>
    </row>
    <row r="14" spans="1:10">
      <c r="A14" s="16" t="s">
        <v>5</v>
      </c>
      <c r="B14" s="16"/>
      <c r="C14" s="17"/>
      <c r="D14" s="17"/>
      <c r="E14" s="17"/>
      <c r="F14" s="17"/>
      <c r="G14" s="17"/>
      <c r="H14" s="18"/>
      <c r="I14" s="2"/>
      <c r="J14" s="2"/>
    </row>
    <row r="15" spans="1:10">
      <c r="A15" s="19" t="s">
        <v>6</v>
      </c>
      <c r="B15" s="16" t="s">
        <v>7</v>
      </c>
      <c r="C15" s="20">
        <f>C30+C31</f>
        <v>1087.6399999999999</v>
      </c>
      <c r="D15" s="20">
        <f>D30+D31</f>
        <v>1168.23</v>
      </c>
      <c r="E15" s="20">
        <f>E30+E31</f>
        <v>1067.6500000000001</v>
      </c>
      <c r="F15" s="20">
        <f>F30+F31</f>
        <v>1011.5600000000001</v>
      </c>
      <c r="G15" s="20">
        <f>G30+G31</f>
        <v>1166.5</v>
      </c>
      <c r="H15" s="21"/>
      <c r="I15" s="2"/>
      <c r="J15" s="2"/>
    </row>
    <row r="16" spans="1:10">
      <c r="A16" s="22" t="s">
        <v>8</v>
      </c>
      <c r="B16" s="16" t="s">
        <v>7</v>
      </c>
      <c r="C16" s="23">
        <v>98.36999999999999</v>
      </c>
      <c r="D16" s="23">
        <v>78.3</v>
      </c>
      <c r="E16" s="23">
        <v>83.47</v>
      </c>
      <c r="F16" s="23">
        <v>88.31</v>
      </c>
      <c r="G16" s="23">
        <v>93.86999999999999</v>
      </c>
      <c r="H16" s="21"/>
      <c r="I16" s="2"/>
      <c r="J16" s="2"/>
    </row>
    <row r="17" spans="1:10">
      <c r="A17" s="24" t="s">
        <v>9</v>
      </c>
      <c r="B17" s="16" t="s">
        <v>7</v>
      </c>
      <c r="C17" s="23">
        <v>54.37</v>
      </c>
      <c r="D17" s="23">
        <v>43.28</v>
      </c>
      <c r="E17" s="23">
        <v>46.129999999999995</v>
      </c>
      <c r="F17" s="23">
        <v>48.809999999999995</v>
      </c>
      <c r="G17" s="23">
        <v>51.89</v>
      </c>
      <c r="H17" s="21"/>
      <c r="I17" s="2"/>
      <c r="J17" s="2"/>
    </row>
    <row r="18" spans="1:10">
      <c r="A18" s="22" t="s">
        <v>10</v>
      </c>
      <c r="B18" s="16" t="s">
        <v>7</v>
      </c>
      <c r="C18" s="23">
        <v>7.67</v>
      </c>
      <c r="D18" s="23">
        <v>9.32</v>
      </c>
      <c r="E18" s="23">
        <v>9.552999999999999</v>
      </c>
      <c r="F18" s="23">
        <v>9.7639999999999993</v>
      </c>
      <c r="G18" s="23">
        <v>10.004</v>
      </c>
      <c r="H18" s="21"/>
      <c r="I18" s="2"/>
      <c r="J18" s="2"/>
    </row>
    <row r="19" spans="1:10">
      <c r="A19" s="22" t="s">
        <v>11</v>
      </c>
      <c r="B19" s="16" t="s">
        <v>7</v>
      </c>
      <c r="C19" s="20">
        <v>171.14</v>
      </c>
      <c r="D19" s="20">
        <v>146.4</v>
      </c>
      <c r="E19" s="20">
        <v>195.4</v>
      </c>
      <c r="F19" s="20">
        <v>209.5</v>
      </c>
      <c r="G19" s="20">
        <v>217.8</v>
      </c>
      <c r="H19" s="21"/>
      <c r="I19" s="2"/>
      <c r="J19" s="2"/>
    </row>
    <row r="20" spans="1:10">
      <c r="A20" s="22" t="s">
        <v>12</v>
      </c>
      <c r="B20" s="16" t="s">
        <v>7</v>
      </c>
      <c r="C20" s="20">
        <v>6.14</v>
      </c>
      <c r="D20" s="20">
        <v>5.2</v>
      </c>
      <c r="E20" s="20">
        <v>1.2</v>
      </c>
      <c r="F20" s="20">
        <v>0</v>
      </c>
      <c r="G20" s="20">
        <v>0</v>
      </c>
      <c r="H20" s="21"/>
      <c r="I20" s="2"/>
      <c r="J20" s="2"/>
    </row>
    <row r="21" spans="1:10">
      <c r="A21" s="24" t="s">
        <v>13</v>
      </c>
      <c r="B21" s="16" t="s">
        <v>7</v>
      </c>
      <c r="C21" s="20">
        <v>89.08</v>
      </c>
      <c r="D21" s="20">
        <v>89.08</v>
      </c>
      <c r="E21" s="20">
        <v>0</v>
      </c>
      <c r="F21" s="20">
        <v>0</v>
      </c>
      <c r="G21" s="20">
        <v>0</v>
      </c>
      <c r="H21" s="21"/>
      <c r="I21" s="2"/>
      <c r="J21" s="2"/>
    </row>
    <row r="22" spans="1:10">
      <c r="A22" s="22" t="s">
        <v>14</v>
      </c>
      <c r="B22" s="16" t="s">
        <v>7</v>
      </c>
      <c r="C22" s="20">
        <v>0.13999999999999999</v>
      </c>
      <c r="D22" s="20">
        <v>0.13</v>
      </c>
      <c r="E22" s="20">
        <v>0.15</v>
      </c>
      <c r="F22" s="20">
        <v>0.16</v>
      </c>
      <c r="G22" s="20">
        <v>0.16</v>
      </c>
      <c r="H22" s="21"/>
      <c r="I22" s="2"/>
      <c r="J22" s="2"/>
    </row>
    <row r="23" spans="1:10">
      <c r="A23" s="22" t="s">
        <v>15</v>
      </c>
      <c r="B23" s="16" t="s">
        <v>7</v>
      </c>
      <c r="C23" s="20">
        <v>9.6</v>
      </c>
      <c r="D23" s="20">
        <v>9.6999999999999993</v>
      </c>
      <c r="E23" s="20">
        <v>10</v>
      </c>
      <c r="F23" s="20">
        <v>10.1</v>
      </c>
      <c r="G23" s="20">
        <v>10.199999999999999</v>
      </c>
      <c r="H23" s="21"/>
      <c r="I23" s="2"/>
      <c r="J23" s="2"/>
    </row>
    <row r="24" spans="1:10">
      <c r="A24" s="22" t="s">
        <v>16</v>
      </c>
      <c r="B24" s="16" t="s">
        <v>7</v>
      </c>
      <c r="C24" s="20">
        <v>2.6</v>
      </c>
      <c r="D24" s="20">
        <v>0.2</v>
      </c>
      <c r="E24" s="20">
        <v>9.9999999999999992E-2</v>
      </c>
      <c r="F24" s="20">
        <v>9.9999999999999992E-2</v>
      </c>
      <c r="G24" s="20">
        <v>9.9999999999999992E-2</v>
      </c>
      <c r="H24" s="21"/>
      <c r="I24" s="2"/>
      <c r="J24" s="2"/>
    </row>
    <row r="25" spans="1:10">
      <c r="A25" s="24" t="s">
        <v>17</v>
      </c>
      <c r="B25" s="16" t="s">
        <v>7</v>
      </c>
      <c r="C25" s="20">
        <v>53.5</v>
      </c>
      <c r="D25" s="20">
        <v>3.3</v>
      </c>
      <c r="E25" s="20">
        <v>2.5</v>
      </c>
      <c r="F25" s="20">
        <v>2.5</v>
      </c>
      <c r="G25" s="20">
        <v>2.5</v>
      </c>
      <c r="H25" s="21"/>
      <c r="I25" s="2"/>
      <c r="J25" s="2"/>
    </row>
    <row r="26" spans="1:10">
      <c r="A26" s="22" t="s">
        <v>18</v>
      </c>
      <c r="B26" s="16" t="s">
        <v>7</v>
      </c>
      <c r="C26" s="20">
        <v>4.08</v>
      </c>
      <c r="D26" s="20">
        <v>4.2</v>
      </c>
      <c r="E26" s="20">
        <v>3</v>
      </c>
      <c r="F26" s="20">
        <v>3</v>
      </c>
      <c r="G26" s="20">
        <v>3</v>
      </c>
      <c r="H26" s="21"/>
      <c r="I26" s="2"/>
      <c r="J26" s="2"/>
    </row>
    <row r="27" spans="1:10">
      <c r="A27" s="22" t="s">
        <v>19</v>
      </c>
      <c r="B27" s="16" t="s">
        <v>7</v>
      </c>
      <c r="C27" s="20">
        <v>36.04</v>
      </c>
      <c r="D27" s="20">
        <v>36.4</v>
      </c>
      <c r="E27" s="20">
        <v>40.799999999999997</v>
      </c>
      <c r="F27" s="20">
        <v>42</v>
      </c>
      <c r="G27" s="20">
        <v>43</v>
      </c>
      <c r="H27" s="21"/>
      <c r="I27" s="2"/>
      <c r="J27" s="2"/>
    </row>
    <row r="28" spans="1:10">
      <c r="A28" s="22" t="s">
        <v>20</v>
      </c>
      <c r="B28" s="16" t="s">
        <v>7</v>
      </c>
      <c r="C28" s="20">
        <v>18.25</v>
      </c>
      <c r="D28" s="20">
        <v>12.9</v>
      </c>
      <c r="E28" s="20">
        <v>10.299999999999999</v>
      </c>
      <c r="F28" s="20">
        <v>10.5</v>
      </c>
      <c r="G28" s="20">
        <v>10.5</v>
      </c>
      <c r="H28" s="21"/>
      <c r="I28" s="2"/>
      <c r="J28" s="2"/>
    </row>
    <row r="29" spans="1:10">
      <c r="A29" s="22" t="s">
        <v>21</v>
      </c>
      <c r="B29" s="16" t="s">
        <v>7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1"/>
      <c r="I29" s="2"/>
      <c r="J29" s="2"/>
    </row>
    <row r="30" spans="1:10">
      <c r="A30" s="22" t="s">
        <v>22</v>
      </c>
      <c r="B30" s="16" t="s">
        <v>7</v>
      </c>
      <c r="C30" s="20">
        <f>C19+C20+C22+C23+C24+C26+C27+C28+C29</f>
        <v>247.98999999999995</v>
      </c>
      <c r="D30" s="20">
        <f>D19+D20+D22+D23+D24+D26+D27+D28+D29</f>
        <v>215.12999999999997</v>
      </c>
      <c r="E30" s="20">
        <f>E19+E20+E22+E23+E24+E26+E27+E28+E29</f>
        <v>260.95</v>
      </c>
      <c r="F30" s="20">
        <f>F19+F20+F22+F23+F24+F26+F27+F28+F29</f>
        <v>275.36</v>
      </c>
      <c r="G30" s="20">
        <f>G19+G20+G22+G23+G24+G26+G27+G28+G29</f>
        <v>284.76</v>
      </c>
      <c r="H30" s="21"/>
      <c r="I30" s="2"/>
      <c r="J30" s="2"/>
    </row>
    <row r="31" spans="1:10">
      <c r="A31" s="22" t="s">
        <v>23</v>
      </c>
      <c r="B31" s="16" t="s">
        <v>7</v>
      </c>
      <c r="C31" s="20">
        <v>839.65</v>
      </c>
      <c r="D31" s="20">
        <v>953.1</v>
      </c>
      <c r="E31" s="20">
        <v>806.7</v>
      </c>
      <c r="F31" s="20">
        <v>736.2</v>
      </c>
      <c r="G31" s="20">
        <v>881.74</v>
      </c>
      <c r="H31" s="21"/>
      <c r="I31" s="2"/>
      <c r="J31" s="2"/>
    </row>
    <row r="32" spans="1:10">
      <c r="A32" s="19" t="s">
        <v>24</v>
      </c>
      <c r="B32" s="16" t="s">
        <v>7</v>
      </c>
      <c r="C32" s="20">
        <v>1033</v>
      </c>
      <c r="D32" s="20">
        <v>1237.7</v>
      </c>
      <c r="E32" s="20">
        <v>1037.2</v>
      </c>
      <c r="F32" s="20">
        <v>969.5</v>
      </c>
      <c r="G32" s="20">
        <v>1050</v>
      </c>
      <c r="H32" s="21"/>
      <c r="I32" s="2"/>
      <c r="J32" s="2"/>
    </row>
    <row r="33" spans="1:10" ht="36">
      <c r="A33" s="19" t="s">
        <v>25</v>
      </c>
      <c r="B33" s="16" t="s">
        <v>7</v>
      </c>
      <c r="C33" s="20">
        <v>2.5299999999999998</v>
      </c>
      <c r="D33" s="20">
        <f>2.9+0.04</f>
        <v>2.94</v>
      </c>
      <c r="E33" s="20">
        <f>2.9+0.04</f>
        <v>2.94</v>
      </c>
      <c r="F33" s="20">
        <f>2.9+0.04</f>
        <v>2.94</v>
      </c>
      <c r="G33" s="20">
        <f>2.9+0.04</f>
        <v>2.94</v>
      </c>
      <c r="H33" s="21"/>
      <c r="I33" s="2"/>
      <c r="J33" s="2"/>
    </row>
    <row r="34" spans="1:10">
      <c r="A34" s="22" t="s">
        <v>26</v>
      </c>
      <c r="B34" s="16" t="s">
        <v>7</v>
      </c>
      <c r="C34" s="20">
        <v>1.8399999999999999</v>
      </c>
      <c r="D34" s="20">
        <v>2.9</v>
      </c>
      <c r="E34" s="20">
        <v>2.9</v>
      </c>
      <c r="F34" s="20">
        <v>2.9</v>
      </c>
      <c r="G34" s="20">
        <v>2.9</v>
      </c>
      <c r="H34" s="21"/>
      <c r="I34" s="2"/>
      <c r="J34" s="2"/>
    </row>
    <row r="35" spans="1:10">
      <c r="A35" s="22" t="s">
        <v>27</v>
      </c>
      <c r="B35" s="16" t="s">
        <v>7</v>
      </c>
      <c r="C35" s="20">
        <v>0.03</v>
      </c>
      <c r="D35" s="20">
        <v>0.04</v>
      </c>
      <c r="E35" s="20">
        <v>0.04</v>
      </c>
      <c r="F35" s="20">
        <v>0.04</v>
      </c>
      <c r="G35" s="20">
        <v>0.04</v>
      </c>
      <c r="H35" s="21"/>
      <c r="I35" s="2"/>
      <c r="J35" s="2"/>
    </row>
    <row r="36" spans="1:10">
      <c r="A36" s="16" t="s">
        <v>28</v>
      </c>
      <c r="B36" s="16"/>
      <c r="C36" s="17"/>
      <c r="D36" s="17"/>
      <c r="E36" s="17"/>
      <c r="F36" s="17"/>
      <c r="G36" s="17"/>
      <c r="H36" s="18"/>
      <c r="I36" s="2"/>
      <c r="J36" s="2"/>
    </row>
    <row r="37" spans="1:10" ht="24">
      <c r="A37" s="19" t="s">
        <v>29</v>
      </c>
      <c r="B37" s="16" t="s">
        <v>7</v>
      </c>
      <c r="C37" s="23">
        <v>2475.42</v>
      </c>
      <c r="D37" s="23">
        <v>2380.5099999999998</v>
      </c>
      <c r="E37" s="23">
        <v>2573.2199999999998</v>
      </c>
      <c r="F37" s="23">
        <v>2963.12</v>
      </c>
      <c r="G37" s="23">
        <v>3386</v>
      </c>
      <c r="H37" s="21"/>
      <c r="I37" s="2"/>
      <c r="J37" s="2"/>
    </row>
    <row r="38" spans="1:10">
      <c r="A38" s="22" t="s">
        <v>30</v>
      </c>
      <c r="B38" s="16"/>
      <c r="C38" s="23"/>
      <c r="D38" s="23"/>
      <c r="E38" s="23"/>
      <c r="F38" s="23"/>
      <c r="G38" s="23"/>
      <c r="H38" s="18"/>
      <c r="I38" s="2"/>
      <c r="J38" s="2"/>
    </row>
    <row r="39" spans="1:10">
      <c r="A39" s="24" t="s">
        <v>31</v>
      </c>
      <c r="B39" s="16" t="s">
        <v>7</v>
      </c>
      <c r="C39" s="23">
        <v>799.38</v>
      </c>
      <c r="D39" s="23">
        <v>799.06</v>
      </c>
      <c r="E39" s="23">
        <v>829.42</v>
      </c>
      <c r="F39" s="23">
        <v>857.62</v>
      </c>
      <c r="G39" s="23">
        <v>883.34999999999991</v>
      </c>
      <c r="H39" s="21"/>
      <c r="I39" s="2"/>
      <c r="J39" s="2"/>
    </row>
    <row r="40" spans="1:10">
      <c r="A40" s="24" t="s">
        <v>32</v>
      </c>
      <c r="B40" s="16" t="s">
        <v>7</v>
      </c>
      <c r="C40" s="23">
        <v>10.365</v>
      </c>
      <c r="D40" s="23">
        <v>9.9</v>
      </c>
      <c r="E40" s="23">
        <v>10.25</v>
      </c>
      <c r="F40" s="23">
        <v>238.26999999999998</v>
      </c>
      <c r="G40" s="23">
        <v>494.65</v>
      </c>
      <c r="H40" s="21"/>
      <c r="I40" s="2"/>
      <c r="J40" s="2"/>
    </row>
    <row r="41" spans="1:10">
      <c r="A41" s="24" t="s">
        <v>33</v>
      </c>
      <c r="B41" s="16" t="s">
        <v>7</v>
      </c>
      <c r="C41" s="23">
        <v>152.4</v>
      </c>
      <c r="D41" s="23">
        <v>153.68</v>
      </c>
      <c r="E41" s="23">
        <v>166.75</v>
      </c>
      <c r="F41" s="23">
        <v>181.09</v>
      </c>
      <c r="G41" s="23">
        <v>196.84</v>
      </c>
      <c r="H41" s="21"/>
      <c r="I41" s="2"/>
      <c r="J41" s="2"/>
    </row>
    <row r="42" spans="1:10">
      <c r="A42" s="24" t="s">
        <v>34</v>
      </c>
      <c r="B42" s="16" t="s">
        <v>7</v>
      </c>
      <c r="C42" s="23">
        <v>202.41</v>
      </c>
      <c r="D42" s="23">
        <v>205.85</v>
      </c>
      <c r="E42" s="23">
        <v>223.35</v>
      </c>
      <c r="F42" s="23">
        <v>238.31</v>
      </c>
      <c r="G42" s="23">
        <v>254.51999999999998</v>
      </c>
      <c r="H42" s="21"/>
      <c r="I42" s="2"/>
      <c r="J42" s="2"/>
    </row>
    <row r="43" spans="1:10">
      <c r="A43" s="24" t="s">
        <v>35</v>
      </c>
      <c r="B43" s="16" t="s">
        <v>7</v>
      </c>
      <c r="C43" s="23">
        <v>89.5</v>
      </c>
      <c r="D43" s="23">
        <v>81.53</v>
      </c>
      <c r="E43" s="23">
        <v>94.25</v>
      </c>
      <c r="F43" s="23">
        <v>104.94999999999999</v>
      </c>
      <c r="G43" s="23">
        <v>113.03</v>
      </c>
      <c r="H43" s="21"/>
      <c r="I43" s="2"/>
      <c r="J43" s="2"/>
    </row>
    <row r="44" spans="1:10">
      <c r="A44" s="24" t="s">
        <v>36</v>
      </c>
      <c r="B44" s="16" t="s">
        <v>7</v>
      </c>
      <c r="C44" s="23">
        <v>1209.81</v>
      </c>
      <c r="D44" s="23">
        <v>1119.8</v>
      </c>
      <c r="E44" s="23">
        <v>1237.3799999999999</v>
      </c>
      <c r="F44" s="23">
        <v>1330.1799999999998</v>
      </c>
      <c r="G44" s="23">
        <v>1429.95</v>
      </c>
      <c r="H44" s="21"/>
      <c r="I44" s="2"/>
      <c r="J44" s="2"/>
    </row>
    <row r="45" spans="1:10">
      <c r="A45" s="24" t="s">
        <v>37</v>
      </c>
      <c r="B45" s="16" t="s">
        <v>7</v>
      </c>
      <c r="C45" s="23">
        <v>11.549999999999999</v>
      </c>
      <c r="D45" s="23">
        <v>10.69</v>
      </c>
      <c r="E45" s="23">
        <v>11.82</v>
      </c>
      <c r="F45" s="23">
        <v>12.7</v>
      </c>
      <c r="G45" s="23">
        <v>13.66</v>
      </c>
      <c r="H45" s="21"/>
      <c r="I45" s="2"/>
      <c r="J45" s="2"/>
    </row>
    <row r="46" spans="1:10">
      <c r="A46" s="24" t="s">
        <v>38</v>
      </c>
      <c r="B46" s="16" t="s">
        <v>7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1"/>
      <c r="I46" s="2"/>
      <c r="J46" s="2"/>
    </row>
    <row r="47" spans="1:10">
      <c r="A47" s="16" t="s">
        <v>39</v>
      </c>
      <c r="B47" s="16"/>
      <c r="C47" s="17"/>
      <c r="D47" s="17"/>
      <c r="E47" s="17"/>
      <c r="F47" s="17"/>
      <c r="G47" s="17"/>
      <c r="H47" s="18"/>
      <c r="I47" s="2"/>
      <c r="J47" s="2"/>
    </row>
    <row r="48" spans="1:10" ht="24">
      <c r="A48" s="19" t="s">
        <v>40</v>
      </c>
      <c r="B48" s="16" t="s">
        <v>41</v>
      </c>
      <c r="C48" s="23">
        <v>512.29999999999995</v>
      </c>
      <c r="D48" s="23">
        <v>456.35999999999996</v>
      </c>
      <c r="E48" s="23">
        <v>657.95999999999992</v>
      </c>
      <c r="F48" s="23">
        <v>561.72</v>
      </c>
      <c r="G48" s="23">
        <v>593.16</v>
      </c>
      <c r="H48" s="21"/>
      <c r="I48" s="2"/>
      <c r="J48" s="2"/>
    </row>
    <row r="49" spans="1:10">
      <c r="A49" s="22" t="s">
        <v>42</v>
      </c>
      <c r="B49" s="16"/>
      <c r="C49" s="23"/>
      <c r="D49" s="23"/>
      <c r="E49" s="23"/>
      <c r="F49" s="23"/>
      <c r="G49" s="23"/>
      <c r="H49" s="18"/>
      <c r="I49" s="2"/>
      <c r="J49" s="2"/>
    </row>
    <row r="50" spans="1:10">
      <c r="A50" s="24" t="s">
        <v>31</v>
      </c>
      <c r="B50" s="16" t="s">
        <v>7</v>
      </c>
      <c r="C50" s="23">
        <v>282.68</v>
      </c>
      <c r="D50" s="23">
        <v>251.25</v>
      </c>
      <c r="E50" s="23">
        <v>272.84999999999997</v>
      </c>
      <c r="F50" s="23">
        <v>298.22999999999996</v>
      </c>
      <c r="G50" s="23">
        <v>326.56</v>
      </c>
      <c r="H50" s="21"/>
      <c r="I50" s="2"/>
      <c r="J50" s="2"/>
    </row>
    <row r="51" spans="1:10">
      <c r="A51" s="24" t="s">
        <v>32</v>
      </c>
      <c r="B51" s="16" t="s">
        <v>7</v>
      </c>
      <c r="C51" s="23">
        <v>0</v>
      </c>
      <c r="D51" s="23">
        <v>0</v>
      </c>
      <c r="E51" s="23">
        <v>162.35999999999999</v>
      </c>
      <c r="F51" s="23">
        <v>20.029999999999998</v>
      </c>
      <c r="G51" s="23">
        <v>0</v>
      </c>
      <c r="H51" s="21"/>
      <c r="I51" s="2"/>
      <c r="J51" s="2"/>
    </row>
    <row r="52" spans="1:10">
      <c r="A52" s="24" t="s">
        <v>33</v>
      </c>
      <c r="B52" s="16" t="s">
        <v>7</v>
      </c>
      <c r="C52" s="23">
        <v>85.61</v>
      </c>
      <c r="D52" s="23">
        <v>76.09</v>
      </c>
      <c r="E52" s="23">
        <v>82.63</v>
      </c>
      <c r="F52" s="23">
        <v>90.32</v>
      </c>
      <c r="G52" s="23">
        <v>98.899999999999991</v>
      </c>
      <c r="H52" s="21"/>
      <c r="I52" s="2"/>
      <c r="J52" s="2"/>
    </row>
    <row r="53" spans="1:10">
      <c r="A53" s="24" t="s">
        <v>34</v>
      </c>
      <c r="B53" s="16" t="s">
        <v>7</v>
      </c>
      <c r="C53" s="23">
        <v>8.07</v>
      </c>
      <c r="D53" s="23">
        <v>7.17</v>
      </c>
      <c r="E53" s="23">
        <v>7.79</v>
      </c>
      <c r="F53" s="23">
        <v>8.51</v>
      </c>
      <c r="G53" s="23">
        <v>9.32</v>
      </c>
      <c r="H53" s="21"/>
      <c r="I53" s="2"/>
      <c r="J53" s="2"/>
    </row>
    <row r="54" spans="1:10">
      <c r="A54" s="24" t="s">
        <v>85</v>
      </c>
      <c r="B54" s="16" t="s">
        <v>7</v>
      </c>
      <c r="C54" s="23">
        <v>89.49</v>
      </c>
      <c r="D54" s="23">
        <v>79.539999999999992</v>
      </c>
      <c r="E54" s="23">
        <v>86.38</v>
      </c>
      <c r="F54" s="23">
        <v>94.41</v>
      </c>
      <c r="G54" s="23">
        <v>103.38</v>
      </c>
      <c r="H54" s="21"/>
      <c r="I54" s="2"/>
      <c r="J54" s="2"/>
    </row>
    <row r="55" spans="1:10">
      <c r="A55" s="24" t="s">
        <v>86</v>
      </c>
      <c r="B55" s="16" t="s">
        <v>7</v>
      </c>
      <c r="C55" s="23">
        <v>1.1599999999999999</v>
      </c>
      <c r="D55" s="23">
        <v>1.03</v>
      </c>
      <c r="E55" s="23">
        <v>1.1199999999999999</v>
      </c>
      <c r="F55" s="23">
        <v>1.22</v>
      </c>
      <c r="G55" s="23">
        <v>1.3399999999999999</v>
      </c>
      <c r="H55" s="21"/>
      <c r="I55" s="2"/>
      <c r="J55" s="2"/>
    </row>
    <row r="56" spans="1:10">
      <c r="A56" s="24" t="s">
        <v>37</v>
      </c>
      <c r="B56" s="16" t="s">
        <v>7</v>
      </c>
      <c r="C56" s="23">
        <v>46.449999999999996</v>
      </c>
      <c r="D56" s="23">
        <v>41.28</v>
      </c>
      <c r="E56" s="23">
        <v>44.83</v>
      </c>
      <c r="F56" s="23">
        <v>49</v>
      </c>
      <c r="G56" s="23">
        <v>53.66</v>
      </c>
      <c r="H56" s="21"/>
      <c r="I56" s="2"/>
      <c r="J56" s="2"/>
    </row>
    <row r="57" spans="1:10">
      <c r="A57" s="24" t="s">
        <v>38</v>
      </c>
      <c r="B57" s="16" t="s">
        <v>7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1"/>
      <c r="I57" s="2"/>
      <c r="J57" s="2"/>
    </row>
    <row r="58" spans="1:10">
      <c r="A58" s="16" t="s">
        <v>43</v>
      </c>
      <c r="B58" s="16"/>
      <c r="C58" s="17"/>
      <c r="D58" s="17"/>
      <c r="E58" s="17"/>
      <c r="F58" s="17"/>
      <c r="G58" s="17"/>
      <c r="H58" s="18"/>
      <c r="I58" s="2"/>
      <c r="J58" s="2"/>
    </row>
    <row r="59" spans="1:10">
      <c r="A59" s="19" t="s">
        <v>44</v>
      </c>
      <c r="B59" s="16" t="s">
        <v>7</v>
      </c>
      <c r="C59" s="23">
        <v>4741.07</v>
      </c>
      <c r="D59" s="23">
        <v>4730.1499999999996</v>
      </c>
      <c r="E59" s="23">
        <v>4934.04</v>
      </c>
      <c r="F59" s="23">
        <v>5133.8599999999997</v>
      </c>
      <c r="G59" s="23">
        <v>5356.57</v>
      </c>
      <c r="H59" s="21"/>
      <c r="I59" s="2"/>
      <c r="J59" s="2"/>
    </row>
    <row r="60" spans="1:10">
      <c r="A60" s="22" t="s">
        <v>45</v>
      </c>
      <c r="B60" s="16"/>
      <c r="C60" s="23"/>
      <c r="D60" s="23"/>
      <c r="E60" s="23"/>
      <c r="F60" s="23"/>
      <c r="G60" s="23"/>
      <c r="H60" s="18"/>
      <c r="I60" s="2"/>
      <c r="J60" s="2"/>
    </row>
    <row r="61" spans="1:10">
      <c r="A61" s="24" t="s">
        <v>46</v>
      </c>
      <c r="B61" s="16" t="s">
        <v>7</v>
      </c>
      <c r="C61" s="23">
        <v>1931.05</v>
      </c>
      <c r="D61" s="23">
        <v>2006.37</v>
      </c>
      <c r="E61" s="23">
        <v>2086.62</v>
      </c>
      <c r="F61" s="23">
        <v>2174.2599999999998</v>
      </c>
      <c r="G61" s="23">
        <v>2265.58</v>
      </c>
      <c r="H61" s="21"/>
      <c r="I61" s="2"/>
      <c r="J61" s="2"/>
    </row>
    <row r="62" spans="1:10">
      <c r="A62" s="24" t="s">
        <v>47</v>
      </c>
      <c r="B62" s="16" t="s">
        <v>7</v>
      </c>
      <c r="C62" s="23">
        <v>1369.12</v>
      </c>
      <c r="D62" s="23">
        <v>1336.26</v>
      </c>
      <c r="E62" s="23">
        <v>1449.84</v>
      </c>
      <c r="F62" s="23">
        <v>1555.6799999999998</v>
      </c>
      <c r="G62" s="23">
        <v>1681.6899999999998</v>
      </c>
      <c r="H62" s="21"/>
      <c r="I62" s="2"/>
      <c r="J62" s="2"/>
    </row>
    <row r="63" spans="1:10">
      <c r="A63" s="24" t="s">
        <v>48</v>
      </c>
      <c r="B63" s="16" t="s">
        <v>7</v>
      </c>
      <c r="C63" s="23">
        <v>1440.8999999999999</v>
      </c>
      <c r="D63" s="23">
        <v>1387.52</v>
      </c>
      <c r="E63" s="23">
        <v>1397.58</v>
      </c>
      <c r="F63" s="23">
        <v>1403.9199999999998</v>
      </c>
      <c r="G63" s="23">
        <v>1409.3</v>
      </c>
      <c r="H63" s="21"/>
      <c r="I63" s="2"/>
      <c r="J63" s="2"/>
    </row>
    <row r="64" spans="1:10">
      <c r="A64" s="19" t="s">
        <v>49</v>
      </c>
      <c r="B64" s="16" t="s">
        <v>50</v>
      </c>
      <c r="C64" s="23">
        <v>20602.240000000002</v>
      </c>
      <c r="D64" s="23">
        <v>20596.670000000002</v>
      </c>
      <c r="E64" s="23">
        <v>21527.22</v>
      </c>
      <c r="F64" s="23">
        <v>22446.080000000002</v>
      </c>
      <c r="G64" s="23">
        <v>23493.73</v>
      </c>
      <c r="H64" s="21"/>
      <c r="I64" s="2"/>
      <c r="J64" s="2"/>
    </row>
    <row r="65" spans="1:10" ht="24">
      <c r="A65" s="19" t="s">
        <v>87</v>
      </c>
      <c r="B65" s="16" t="s">
        <v>88</v>
      </c>
      <c r="C65" s="23">
        <v>29736</v>
      </c>
      <c r="D65" s="23">
        <v>29379</v>
      </c>
      <c r="E65" s="23">
        <v>31612</v>
      </c>
      <c r="F65" s="23">
        <v>33667</v>
      </c>
      <c r="G65" s="23">
        <v>36091</v>
      </c>
      <c r="H65" s="21"/>
      <c r="I65" s="2"/>
      <c r="J65" s="2"/>
    </row>
    <row r="66" spans="1:10">
      <c r="A66" s="16" t="s">
        <v>51</v>
      </c>
      <c r="B66" s="16"/>
      <c r="C66" s="17"/>
      <c r="D66" s="17"/>
      <c r="E66" s="17"/>
      <c r="F66" s="17"/>
      <c r="G66" s="17"/>
      <c r="H66" s="18"/>
      <c r="I66" s="2"/>
      <c r="J66" s="2"/>
    </row>
    <row r="67" spans="1:10">
      <c r="A67" s="19" t="s">
        <v>52</v>
      </c>
      <c r="B67" s="16" t="s">
        <v>7</v>
      </c>
      <c r="C67" s="23">
        <v>1969.74</v>
      </c>
      <c r="D67" s="23">
        <v>1823.1999999999998</v>
      </c>
      <c r="E67" s="23">
        <v>2014.6299999999999</v>
      </c>
      <c r="F67" s="23">
        <v>2165.73</v>
      </c>
      <c r="G67" s="23">
        <v>2328.16</v>
      </c>
      <c r="H67" s="21"/>
      <c r="I67" s="2"/>
      <c r="J67" s="2"/>
    </row>
    <row r="68" spans="1:10">
      <c r="A68" s="19" t="s">
        <v>53</v>
      </c>
      <c r="B68" s="16" t="s">
        <v>41</v>
      </c>
      <c r="C68" s="23">
        <v>80.14</v>
      </c>
      <c r="D68" s="23">
        <v>74.179999999999993</v>
      </c>
      <c r="E68" s="23">
        <v>81.97</v>
      </c>
      <c r="F68" s="23">
        <v>88.11</v>
      </c>
      <c r="G68" s="23">
        <v>94.72</v>
      </c>
      <c r="H68" s="21"/>
      <c r="I68" s="2"/>
      <c r="J68" s="2"/>
    </row>
    <row r="69" spans="1:10">
      <c r="A69" s="16" t="s">
        <v>54</v>
      </c>
      <c r="B69" s="16"/>
      <c r="C69" s="17"/>
      <c r="D69" s="17"/>
      <c r="E69" s="17"/>
      <c r="F69" s="17"/>
      <c r="G69" s="17"/>
      <c r="H69" s="18"/>
      <c r="I69" s="2"/>
      <c r="J69" s="2"/>
    </row>
    <row r="70" spans="1:10">
      <c r="A70" s="19" t="s">
        <v>55</v>
      </c>
      <c r="B70" s="16"/>
      <c r="C70" s="17"/>
      <c r="D70" s="17"/>
      <c r="E70" s="17"/>
      <c r="F70" s="17"/>
      <c r="G70" s="17"/>
      <c r="H70" s="18"/>
      <c r="I70" s="2"/>
      <c r="J70" s="2"/>
    </row>
    <row r="71" spans="1:10" ht="24">
      <c r="A71" s="22" t="s">
        <v>56</v>
      </c>
      <c r="B71" s="16" t="s">
        <v>57</v>
      </c>
      <c r="C71" s="23">
        <v>19177</v>
      </c>
      <c r="D71" s="23">
        <v>19138</v>
      </c>
      <c r="E71" s="23">
        <v>19100</v>
      </c>
      <c r="F71" s="23">
        <v>19043</v>
      </c>
      <c r="G71" s="23">
        <v>19000</v>
      </c>
      <c r="H71" s="21"/>
      <c r="I71" s="2"/>
      <c r="J71" s="2"/>
    </row>
    <row r="72" spans="1:10">
      <c r="A72" s="22" t="s">
        <v>58</v>
      </c>
      <c r="B72" s="16" t="s">
        <v>57</v>
      </c>
      <c r="C72" s="23">
        <v>19160</v>
      </c>
      <c r="D72" s="23">
        <v>19122</v>
      </c>
      <c r="E72" s="23">
        <v>19083</v>
      </c>
      <c r="F72" s="23">
        <v>19026</v>
      </c>
      <c r="G72" s="23">
        <v>18982</v>
      </c>
      <c r="H72" s="21"/>
      <c r="I72" s="2"/>
      <c r="J72" s="2"/>
    </row>
    <row r="73" spans="1:10">
      <c r="A73" s="22" t="s">
        <v>59</v>
      </c>
      <c r="B73" s="16" t="s">
        <v>57</v>
      </c>
      <c r="C73" s="23">
        <v>1325</v>
      </c>
      <c r="D73" s="23">
        <v>1288</v>
      </c>
      <c r="E73" s="23">
        <v>1204</v>
      </c>
      <c r="F73" s="23">
        <v>1111</v>
      </c>
      <c r="G73" s="23">
        <v>1038</v>
      </c>
      <c r="H73" s="21"/>
      <c r="I73" s="2"/>
      <c r="J73" s="2"/>
    </row>
    <row r="74" spans="1:10">
      <c r="A74" s="22" t="s">
        <v>60</v>
      </c>
      <c r="B74" s="16" t="s">
        <v>57</v>
      </c>
      <c r="C74" s="23">
        <v>2493</v>
      </c>
      <c r="D74" s="23">
        <v>2509</v>
      </c>
      <c r="E74" s="23">
        <v>2615</v>
      </c>
      <c r="F74" s="23">
        <v>2651</v>
      </c>
      <c r="G74" s="23">
        <v>2651</v>
      </c>
      <c r="H74" s="21"/>
      <c r="I74" s="2"/>
      <c r="J74" s="2"/>
    </row>
    <row r="75" spans="1:10">
      <c r="A75" s="22" t="s">
        <v>61</v>
      </c>
      <c r="B75" s="16" t="s">
        <v>57</v>
      </c>
      <c r="C75" s="23">
        <v>9273</v>
      </c>
      <c r="D75" s="23">
        <v>9217</v>
      </c>
      <c r="E75" s="23">
        <v>9171</v>
      </c>
      <c r="F75" s="23">
        <v>9134</v>
      </c>
      <c r="G75" s="23">
        <v>9107</v>
      </c>
      <c r="H75" s="21"/>
      <c r="I75" s="2"/>
      <c r="J75" s="2"/>
    </row>
    <row r="76" spans="1:10">
      <c r="A76" s="22" t="s">
        <v>62</v>
      </c>
      <c r="B76" s="16" t="s">
        <v>57</v>
      </c>
      <c r="C76" s="23">
        <v>5426</v>
      </c>
      <c r="D76" s="23">
        <v>5431</v>
      </c>
      <c r="E76" s="23">
        <v>5441</v>
      </c>
      <c r="F76" s="23">
        <v>5458</v>
      </c>
      <c r="G76" s="23">
        <v>5480</v>
      </c>
      <c r="H76" s="21"/>
      <c r="I76" s="2"/>
      <c r="J76" s="2"/>
    </row>
    <row r="77" spans="1:10">
      <c r="A77" s="19" t="s">
        <v>63</v>
      </c>
      <c r="B77" s="16"/>
      <c r="C77" s="17"/>
      <c r="D77" s="17"/>
      <c r="E77" s="17"/>
      <c r="F77" s="17"/>
      <c r="G77" s="17"/>
      <c r="H77" s="18"/>
      <c r="I77" s="2"/>
      <c r="J77" s="2"/>
    </row>
    <row r="78" spans="1:10">
      <c r="A78" s="22" t="s">
        <v>64</v>
      </c>
      <c r="B78" s="16" t="s">
        <v>57</v>
      </c>
      <c r="C78" s="23">
        <v>212</v>
      </c>
      <c r="D78" s="23">
        <v>211</v>
      </c>
      <c r="E78" s="23">
        <v>211</v>
      </c>
      <c r="F78" s="23">
        <v>210</v>
      </c>
      <c r="G78" s="23">
        <v>209</v>
      </c>
      <c r="H78" s="21"/>
      <c r="I78" s="2"/>
      <c r="J78" s="2"/>
    </row>
    <row r="79" spans="1:10">
      <c r="A79" s="22" t="s">
        <v>65</v>
      </c>
      <c r="B79" s="16" t="s">
        <v>57</v>
      </c>
      <c r="C79" s="23">
        <v>305</v>
      </c>
      <c r="D79" s="23">
        <v>250</v>
      </c>
      <c r="E79" s="23">
        <v>249</v>
      </c>
      <c r="F79" s="23">
        <v>267</v>
      </c>
      <c r="G79" s="23">
        <v>252</v>
      </c>
      <c r="H79" s="21"/>
      <c r="I79" s="2"/>
      <c r="J79" s="2"/>
    </row>
    <row r="80" spans="1:10">
      <c r="A80" s="16" t="s">
        <v>66</v>
      </c>
      <c r="B80" s="16"/>
      <c r="C80" s="17"/>
      <c r="D80" s="17"/>
      <c r="E80" s="17"/>
      <c r="F80" s="17"/>
      <c r="G80" s="17"/>
      <c r="H80" s="18"/>
      <c r="I80" s="2"/>
      <c r="J80" s="2"/>
    </row>
    <row r="81" spans="1:10" ht="24">
      <c r="A81" s="19" t="s">
        <v>67</v>
      </c>
      <c r="B81" s="16" t="s">
        <v>57</v>
      </c>
      <c r="C81" s="23">
        <v>421</v>
      </c>
      <c r="D81" s="23">
        <v>442</v>
      </c>
      <c r="E81" s="23">
        <v>445</v>
      </c>
      <c r="F81" s="23">
        <v>445</v>
      </c>
      <c r="G81" s="23">
        <v>0</v>
      </c>
      <c r="H81" s="21"/>
      <c r="I81" s="2"/>
      <c r="J81" s="2"/>
    </row>
    <row r="82" spans="1:10" ht="24">
      <c r="A82" s="19" t="s">
        <v>68</v>
      </c>
      <c r="B82" s="16" t="s">
        <v>69</v>
      </c>
      <c r="C82" s="23">
        <v>76.400000000000006</v>
      </c>
      <c r="D82" s="23">
        <v>76.400000000000006</v>
      </c>
      <c r="E82" s="23">
        <v>76.400000000000006</v>
      </c>
      <c r="F82" s="23">
        <v>76.400000000000006</v>
      </c>
      <c r="G82" s="23">
        <v>76.400000000000006</v>
      </c>
      <c r="H82" s="21"/>
      <c r="I82" s="2"/>
      <c r="J82" s="2"/>
    </row>
    <row r="83" spans="1:10" ht="24">
      <c r="A83" s="19" t="s">
        <v>70</v>
      </c>
      <c r="B83" s="16" t="s">
        <v>69</v>
      </c>
      <c r="C83" s="23">
        <v>100</v>
      </c>
      <c r="D83" s="23">
        <v>100</v>
      </c>
      <c r="E83" s="23">
        <v>100</v>
      </c>
      <c r="F83" s="23">
        <v>100</v>
      </c>
      <c r="G83" s="23">
        <v>100</v>
      </c>
      <c r="H83" s="21"/>
      <c r="I83" s="2"/>
      <c r="J83" s="2"/>
    </row>
    <row r="84" spans="1:10" ht="36">
      <c r="A84" s="19" t="s">
        <v>71</v>
      </c>
      <c r="B84" s="16" t="s">
        <v>72</v>
      </c>
      <c r="C84" s="23">
        <v>11.47</v>
      </c>
      <c r="D84" s="23">
        <v>10.43</v>
      </c>
      <c r="E84" s="23">
        <v>10.950000000000001</v>
      </c>
      <c r="F84" s="23">
        <v>11</v>
      </c>
      <c r="G84" s="23">
        <v>11</v>
      </c>
      <c r="H84" s="21"/>
      <c r="I84" s="2"/>
      <c r="J84" s="2"/>
    </row>
    <row r="85" spans="1:10" ht="36">
      <c r="A85" s="19" t="s">
        <v>73</v>
      </c>
      <c r="B85" s="16" t="s">
        <v>72</v>
      </c>
      <c r="C85" s="23">
        <v>82.91</v>
      </c>
      <c r="D85" s="23">
        <v>80.3</v>
      </c>
      <c r="E85" s="23">
        <v>80.820000000000007</v>
      </c>
      <c r="F85" s="23">
        <v>81.350000000000009</v>
      </c>
      <c r="G85" s="23">
        <v>81.350000000000009</v>
      </c>
      <c r="H85" s="21"/>
      <c r="I85" s="2"/>
      <c r="J85" s="2"/>
    </row>
    <row r="86" spans="1:10" ht="36">
      <c r="A86" s="19" t="s">
        <v>74</v>
      </c>
      <c r="B86" s="16" t="s">
        <v>72</v>
      </c>
      <c r="C86" s="23">
        <v>6.78</v>
      </c>
      <c r="D86" s="23">
        <v>6.26</v>
      </c>
      <c r="E86" s="23">
        <v>6.78</v>
      </c>
      <c r="F86" s="23">
        <v>6.78</v>
      </c>
      <c r="G86" s="23">
        <v>6.78</v>
      </c>
      <c r="H86" s="21"/>
      <c r="I86" s="2"/>
      <c r="J86" s="2"/>
    </row>
    <row r="87" spans="1:10">
      <c r="A87" s="16" t="s">
        <v>75</v>
      </c>
      <c r="B87" s="16"/>
      <c r="C87" s="17"/>
      <c r="D87" s="17"/>
      <c r="E87" s="17"/>
      <c r="F87" s="17"/>
      <c r="G87" s="17"/>
      <c r="H87" s="18"/>
      <c r="I87" s="2"/>
      <c r="J87" s="2"/>
    </row>
    <row r="88" spans="1:10" ht="24">
      <c r="A88" s="19" t="s">
        <v>76</v>
      </c>
      <c r="B88" s="16" t="s">
        <v>57</v>
      </c>
      <c r="C88" s="23">
        <v>5088</v>
      </c>
      <c r="D88" s="23">
        <v>5026</v>
      </c>
      <c r="E88" s="23">
        <v>5409</v>
      </c>
      <c r="F88" s="23">
        <v>5761</v>
      </c>
      <c r="G88" s="23">
        <v>6175</v>
      </c>
      <c r="H88" s="21"/>
      <c r="I88" s="2"/>
      <c r="J88" s="2"/>
    </row>
    <row r="89" spans="1:10" ht="36">
      <c r="A89" s="19" t="s">
        <v>77</v>
      </c>
      <c r="B89" s="16" t="s">
        <v>57</v>
      </c>
      <c r="C89" s="23">
        <v>27</v>
      </c>
      <c r="D89" s="23">
        <v>36</v>
      </c>
      <c r="E89" s="23">
        <v>29</v>
      </c>
      <c r="F89" s="23">
        <v>29</v>
      </c>
      <c r="G89" s="23">
        <v>29</v>
      </c>
      <c r="H89" s="21"/>
      <c r="I89" s="2"/>
      <c r="J89" s="2"/>
    </row>
    <row r="90" spans="1:10">
      <c r="A90" s="22" t="s">
        <v>78</v>
      </c>
      <c r="B90" s="16" t="s">
        <v>57</v>
      </c>
      <c r="C90" s="23">
        <v>14</v>
      </c>
      <c r="D90" s="23">
        <v>19</v>
      </c>
      <c r="E90" s="23">
        <v>15</v>
      </c>
      <c r="F90" s="23">
        <v>15</v>
      </c>
      <c r="G90" s="23">
        <v>15</v>
      </c>
      <c r="H90" s="21"/>
      <c r="I90" s="2"/>
      <c r="J90" s="2"/>
    </row>
    <row r="91" spans="1:10">
      <c r="A91" s="24" t="s">
        <v>79</v>
      </c>
      <c r="B91" s="16" t="s">
        <v>57</v>
      </c>
      <c r="C91" s="23">
        <v>0</v>
      </c>
      <c r="D91" s="23">
        <v>5</v>
      </c>
      <c r="E91" s="23">
        <v>1</v>
      </c>
      <c r="F91" s="23">
        <v>1</v>
      </c>
      <c r="G91" s="23">
        <v>1</v>
      </c>
      <c r="H91" s="21"/>
      <c r="I91" s="2"/>
      <c r="J91" s="2"/>
    </row>
    <row r="92" spans="1:10">
      <c r="A92" s="22" t="s">
        <v>80</v>
      </c>
      <c r="B92" s="16" t="s">
        <v>57</v>
      </c>
      <c r="C92" s="23">
        <v>13</v>
      </c>
      <c r="D92" s="23">
        <v>17</v>
      </c>
      <c r="E92" s="23">
        <v>14</v>
      </c>
      <c r="F92" s="23">
        <v>14</v>
      </c>
      <c r="G92" s="23">
        <v>14</v>
      </c>
      <c r="H92" s="21"/>
      <c r="I92" s="2"/>
      <c r="J92" s="2"/>
    </row>
    <row r="93" spans="1:10">
      <c r="A93" s="24" t="s">
        <v>81</v>
      </c>
      <c r="B93" s="16" t="s">
        <v>57</v>
      </c>
      <c r="C93" s="23">
        <v>1</v>
      </c>
      <c r="D93" s="23">
        <v>5</v>
      </c>
      <c r="E93" s="23">
        <v>2</v>
      </c>
      <c r="F93" s="23">
        <v>2</v>
      </c>
      <c r="G93" s="23">
        <v>2</v>
      </c>
      <c r="H93" s="21"/>
      <c r="I93" s="2"/>
      <c r="J93" s="2"/>
    </row>
    <row r="94" spans="1:10">
      <c r="A94" s="25"/>
      <c r="B94" s="25"/>
      <c r="C94" s="25"/>
      <c r="D94" s="25"/>
      <c r="E94" s="25"/>
      <c r="F94" s="25"/>
      <c r="G94" s="25"/>
      <c r="H94" s="25"/>
      <c r="I94" s="2"/>
      <c r="J94" s="2"/>
    </row>
    <row r="95" spans="1:10">
      <c r="A95" s="29" t="s">
        <v>82</v>
      </c>
      <c r="B95" s="29"/>
      <c r="C95" s="26"/>
      <c r="D95" s="26"/>
      <c r="E95" s="26"/>
      <c r="F95" s="26"/>
      <c r="G95" s="26"/>
      <c r="H95" s="26"/>
      <c r="I95" s="2"/>
      <c r="J95" s="2"/>
    </row>
    <row r="96" spans="1:10" ht="15.75">
      <c r="A96" s="27" t="s">
        <v>96</v>
      </c>
      <c r="B96" s="28"/>
      <c r="C96" s="28"/>
      <c r="D96" s="28"/>
      <c r="E96" s="28"/>
      <c r="F96" s="28"/>
      <c r="G96" s="28"/>
      <c r="H96" s="28"/>
      <c r="I96" s="6"/>
      <c r="J96" s="6"/>
    </row>
    <row r="97" spans="1:1" ht="15.75">
      <c r="A97" s="42" t="s">
        <v>97</v>
      </c>
    </row>
  </sheetData>
  <mergeCells count="17">
    <mergeCell ref="D6:H6"/>
    <mergeCell ref="A96:H96"/>
    <mergeCell ref="A95:B95"/>
    <mergeCell ref="A1:B1"/>
    <mergeCell ref="A2:B3"/>
    <mergeCell ref="A7:B7"/>
    <mergeCell ref="D1:H1"/>
    <mergeCell ref="D2:H2"/>
    <mergeCell ref="D3:J3"/>
    <mergeCell ref="D7:H7"/>
    <mergeCell ref="A11:H11"/>
    <mergeCell ref="A12:A13"/>
    <mergeCell ref="B12:B13"/>
    <mergeCell ref="E12:G12"/>
    <mergeCell ref="H12:H13"/>
    <mergeCell ref="D4:H4"/>
    <mergeCell ref="D5:H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2020-10-26T06:17:20Z</dcterms:modified>
</cp:coreProperties>
</file>