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без учета счетов бюджета" sheetId="2" r:id="rId1"/>
  </sheets>
  <definedNames>
    <definedName name="_xlnm.Print_Titles" localSheetId="0">'без учета счетов бюджета'!$10:$11</definedName>
  </definedNames>
  <calcPr calcId="125725"/>
</workbook>
</file>

<file path=xl/calcChain.xml><?xml version="1.0" encoding="utf-8"?>
<calcChain xmlns="http://schemas.openxmlformats.org/spreadsheetml/2006/main">
  <c r="F14" i="2"/>
  <c r="N14" s="1"/>
  <c r="F16"/>
  <c r="N16" s="1"/>
  <c r="D14"/>
  <c r="F15"/>
  <c r="N15" s="1"/>
  <c r="D15"/>
  <c r="F17"/>
  <c r="N17" s="1"/>
  <c r="F18"/>
  <c r="N18" s="1"/>
  <c r="N19"/>
  <c r="F19"/>
  <c r="C19"/>
  <c r="B19"/>
</calcChain>
</file>

<file path=xl/sharedStrings.xml><?xml version="1.0" encoding="utf-8"?>
<sst xmlns="http://schemas.openxmlformats.org/spreadsheetml/2006/main" count="54" uniqueCount="23">
  <si>
    <t/>
  </si>
  <si>
    <t xml:space="preserve">    Администрация Пышминского городского округа</t>
  </si>
  <si>
    <t xml:space="preserve">    Дума Пышминского городского округа</t>
  </si>
  <si>
    <t xml:space="preserve">    Счетная палата Пышминского городского округа</t>
  </si>
  <si>
    <t xml:space="preserve">    Финансовое управление администрации Пышминского городского округа</t>
  </si>
  <si>
    <t>Наименование главного администратора бюджетных средств</t>
  </si>
  <si>
    <t>Оценка качества финансового менеджмента главных администраторов бюджетных средств по направлениям</t>
  </si>
  <si>
    <t>Суммарная оценка по главному адми-нистратору бюджетных средств (баллов) (сумма значений граф с 2 по 5)</t>
  </si>
  <si>
    <t>Максимально возможная оценка по главному адми-нистратору бюджетных средств (баллов)</t>
  </si>
  <si>
    <t>Итоговая оценка по главному адми-нистратору бюджетнах средств (процентов) (отношение значения графы 6 к значению графы 7, умноженное на 100)</t>
  </si>
  <si>
    <t>Место главно-го адми-нистра-тора бюд-жетных средств в рей-тинге</t>
  </si>
  <si>
    <t>Приложение № 3</t>
  </si>
  <si>
    <t>к Порядку проведения мониторинга</t>
  </si>
  <si>
    <t>качества финансового менеджмента</t>
  </si>
  <si>
    <t>Форма</t>
  </si>
  <si>
    <t>бюджетное планирование</t>
  </si>
  <si>
    <t>исполнение местного бюджета</t>
  </si>
  <si>
    <t>результативность функционирования муниципальных учреждений Пышминского городского округа</t>
  </si>
  <si>
    <t>контроль и финансовая дисциплина, включающие качество осуществления закупок товаров, работ и услуг для обеспечения муниципальных нужд</t>
  </si>
  <si>
    <t xml:space="preserve">РЕЙТИНГ </t>
  </si>
  <si>
    <t>главных администраторов бюджетных средств за 2021 год</t>
  </si>
  <si>
    <t xml:space="preserve">    Муниципальное казенное учреждение Пышминского городского округа "Управление образования и молодежной политики"</t>
  </si>
  <si>
    <t xml:space="preserve">    Муниципальное казенное учреждение Пышминского городского округа "Управление культуры и туризма "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</si>
</sst>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#,##0.0"/>
  </numFmts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0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4" fontId="3" fillId="2" borderId="2" xfId="32" applyNumberFormat="1" applyProtection="1">
      <alignment horizontal="right" vertical="top" shrinkToFit="1"/>
    </xf>
    <xf numFmtId="10" fontId="3" fillId="2" borderId="2" xfId="33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1" xfId="2" applyNumberFormat="1" applyFont="1" applyProtection="1"/>
    <xf numFmtId="0" fontId="7" fillId="0" borderId="2" xfId="29" applyNumberFormat="1" applyFont="1" applyProtection="1">
      <alignment horizontal="center" vertical="center" wrapText="1"/>
    </xf>
    <xf numFmtId="0" fontId="7" fillId="0" borderId="2" xfId="7" applyFont="1">
      <alignment horizontal="center" vertical="center" wrapText="1"/>
    </xf>
    <xf numFmtId="0" fontId="7" fillId="0" borderId="2" xfId="8" applyFont="1">
      <alignment horizontal="center" vertical="center" wrapText="1"/>
    </xf>
    <xf numFmtId="0" fontId="7" fillId="0" borderId="2" xfId="9" applyFont="1">
      <alignment horizontal="center" vertical="center" wrapText="1"/>
    </xf>
    <xf numFmtId="0" fontId="7" fillId="0" borderId="2" xfId="10" applyFont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Font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Font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6" applyFont="1">
      <alignment horizontal="center" vertical="center" wrapText="1"/>
    </xf>
    <xf numFmtId="0" fontId="7" fillId="0" borderId="2" xfId="11" applyFont="1">
      <alignment horizontal="center" vertical="center" wrapText="1"/>
    </xf>
    <xf numFmtId="0" fontId="7" fillId="0" borderId="2" xfId="12" applyFont="1">
      <alignment horizontal="center" vertical="center" wrapText="1"/>
    </xf>
    <xf numFmtId="1" fontId="7" fillId="0" borderId="2" xfId="31" applyNumberFormat="1" applyFont="1" applyProtection="1">
      <alignment horizontal="center" vertical="top" shrinkToFit="1"/>
    </xf>
    <xf numFmtId="4" fontId="8" fillId="2" borderId="2" xfId="32" applyNumberFormat="1" applyFont="1" applyProtection="1">
      <alignment horizontal="right" vertical="top" shrinkToFit="1"/>
    </xf>
    <xf numFmtId="4" fontId="8" fillId="0" borderId="2" xfId="32" applyNumberFormat="1" applyFont="1" applyFill="1" applyProtection="1">
      <alignment horizontal="right" vertical="top" shrinkToFit="1"/>
    </xf>
    <xf numFmtId="0" fontId="7" fillId="0" borderId="2" xfId="30" applyNumberFormat="1" applyFont="1" applyProtection="1">
      <alignment vertical="top" wrapText="1"/>
    </xf>
    <xf numFmtId="164" fontId="7" fillId="0" borderId="2" xfId="31" applyNumberFormat="1" applyFont="1" applyProtection="1">
      <alignment horizontal="center" vertical="top" shrinkToFit="1"/>
    </xf>
    <xf numFmtId="0" fontId="5" fillId="0" borderId="0" xfId="0" applyFont="1" applyAlignment="1" applyProtection="1">
      <alignment horizontal="center"/>
      <protection locked="0"/>
    </xf>
    <xf numFmtId="0" fontId="7" fillId="0" borderId="2" xfId="19" applyFont="1" applyAlignment="1">
      <alignment horizontal="center" vertical="center" wrapText="1"/>
    </xf>
    <xf numFmtId="0" fontId="1" fillId="0" borderId="1" xfId="2" applyNumberFormat="1" applyAlignment="1" applyProtection="1">
      <alignment horizontal="center"/>
    </xf>
    <xf numFmtId="3" fontId="8" fillId="0" borderId="2" xfId="32" applyNumberFormat="1" applyFont="1" applyFill="1" applyAlignment="1" applyProtection="1">
      <alignment horizontal="center" vertical="top" shrinkToFit="1"/>
    </xf>
    <xf numFmtId="165" fontId="7" fillId="0" borderId="2" xfId="32" applyNumberFormat="1" applyFont="1" applyFill="1" applyAlignment="1" applyProtection="1">
      <alignment horizontal="center" vertical="top" shrinkToFit="1"/>
    </xf>
    <xf numFmtId="0" fontId="8" fillId="0" borderId="2" xfId="32" applyNumberFormat="1" applyFont="1" applyFill="1" applyAlignment="1" applyProtection="1">
      <alignment horizontal="center" vertical="top" shrinkToFi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7" fillId="0" borderId="1" xfId="1" applyNumberFormat="1" applyFont="1" applyProtection="1">
      <alignment wrapText="1"/>
    </xf>
    <xf numFmtId="0" fontId="7" fillId="0" borderId="1" xfId="1" applyFont="1">
      <alignment wrapText="1"/>
    </xf>
    <xf numFmtId="0" fontId="7" fillId="0" borderId="2" xfId="13" applyNumberFormat="1" applyFont="1" applyProtection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8" applyNumberFormat="1" applyFont="1" applyProtection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3" xfId="29" applyNumberFormat="1" applyFont="1" applyBorder="1" applyAlignment="1" applyProtection="1">
      <alignment horizontal="center" vertical="center" wrapText="1"/>
    </xf>
    <xf numFmtId="0" fontId="7" fillId="0" borderId="5" xfId="29" applyNumberFormat="1" applyFont="1" applyBorder="1" applyAlignment="1" applyProtection="1">
      <alignment horizontal="center" vertical="center" wrapText="1"/>
    </xf>
    <xf numFmtId="0" fontId="7" fillId="0" borderId="4" xfId="29" applyNumberFormat="1" applyFont="1" applyBorder="1" applyAlignment="1" applyProtection="1">
      <alignment horizontal="center" vertical="center" wrapText="1"/>
    </xf>
    <xf numFmtId="0" fontId="7" fillId="0" borderId="6" xfId="7" applyNumberFormat="1" applyFont="1" applyBorder="1" applyAlignment="1" applyProtection="1">
      <alignment horizontal="center" vertical="center" wrapText="1"/>
    </xf>
    <xf numFmtId="0" fontId="7" fillId="0" borderId="7" xfId="7" applyNumberFormat="1" applyFont="1" applyBorder="1" applyAlignment="1" applyProtection="1">
      <alignment horizontal="center" vertical="center" wrapText="1"/>
    </xf>
    <xf numFmtId="0" fontId="7" fillId="0" borderId="8" xfId="7" applyNumberFormat="1" applyFont="1" applyBorder="1" applyAlignment="1" applyProtection="1">
      <alignment horizontal="center" vertical="center" wrapText="1"/>
    </xf>
    <xf numFmtId="0" fontId="7" fillId="0" borderId="9" xfId="7" applyNumberFormat="1" applyFont="1" applyBorder="1" applyAlignment="1" applyProtection="1">
      <alignment horizontal="center" vertical="center" wrapText="1"/>
    </xf>
    <xf numFmtId="0" fontId="7" fillId="0" borderId="10" xfId="7" applyNumberFormat="1" applyFont="1" applyBorder="1" applyAlignment="1" applyProtection="1">
      <alignment horizontal="center" vertical="center" wrapText="1"/>
    </xf>
    <xf numFmtId="0" fontId="7" fillId="0" borderId="11" xfId="7" applyNumberFormat="1" applyFont="1" applyBorder="1" applyAlignment="1" applyProtection="1">
      <alignment horizontal="center" vertical="center" wrapText="1"/>
    </xf>
    <xf numFmtId="0" fontId="7" fillId="0" borderId="3" xfId="11" applyNumberFormat="1" applyFont="1" applyBorder="1" applyAlignment="1" applyProtection="1">
      <alignment horizontal="center" vertical="center" wrapText="1"/>
    </xf>
    <xf numFmtId="0" fontId="7" fillId="0" borderId="5" xfId="11" applyNumberFormat="1" applyFont="1" applyBorder="1" applyAlignment="1" applyProtection="1">
      <alignment horizontal="center" vertical="center" wrapText="1"/>
    </xf>
    <xf numFmtId="0" fontId="7" fillId="0" borderId="4" xfId="11" applyNumberFormat="1" applyFont="1" applyBorder="1" applyAlignment="1" applyProtection="1">
      <alignment horizontal="center" vertical="center" wrapText="1"/>
    </xf>
    <xf numFmtId="0" fontId="7" fillId="0" borderId="3" xfId="12" applyNumberFormat="1" applyFont="1" applyBorder="1" applyAlignment="1" applyProtection="1">
      <alignment horizontal="center" vertical="center" wrapText="1"/>
    </xf>
    <xf numFmtId="0" fontId="7" fillId="0" borderId="5" xfId="12" applyNumberFormat="1" applyFont="1" applyBorder="1" applyAlignment="1" applyProtection="1">
      <alignment horizontal="center" vertical="center" wrapText="1"/>
    </xf>
    <xf numFmtId="0" fontId="7" fillId="0" borderId="4" xfId="12" applyNumberFormat="1" applyFont="1" applyBorder="1" applyAlignment="1" applyProtection="1">
      <alignment horizontal="center" vertical="center" wrapText="1"/>
    </xf>
    <xf numFmtId="0" fontId="7" fillId="0" borderId="3" xfId="19" applyNumberFormat="1" applyFont="1" applyBorder="1" applyAlignment="1" applyProtection="1">
      <alignment horizontal="center" vertical="center" wrapText="1"/>
    </xf>
    <xf numFmtId="0" fontId="7" fillId="0" borderId="5" xfId="19" applyNumberFormat="1" applyFont="1" applyBorder="1" applyAlignment="1" applyProtection="1">
      <alignment horizontal="center" vertical="center" wrapText="1"/>
    </xf>
    <xf numFmtId="0" fontId="7" fillId="0" borderId="4" xfId="19" applyNumberFormat="1" applyFont="1" applyBorder="1" applyAlignment="1" applyProtection="1">
      <alignment horizontal="center" vertical="center" wrapText="1"/>
    </xf>
    <xf numFmtId="0" fontId="7" fillId="0" borderId="2" xfId="14" applyNumberFormat="1" applyFont="1" applyProtection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NumberFormat="1" applyFont="1" applyProtection="1">
      <alignment horizontal="center" vertical="center" wrapText="1"/>
    </xf>
    <xf numFmtId="0" fontId="7" fillId="0" borderId="2" xfId="15" applyFont="1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7" fillId="0" borderId="2" xfId="21" applyNumberFormat="1" applyFont="1" applyProtection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NumberFormat="1" applyFont="1" applyProtection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NumberFormat="1" applyFont="1" applyProtection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NumberFormat="1" applyFont="1" applyProtection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NumberFormat="1" applyFont="1" applyProtection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NumberFormat="1" applyFont="1" applyProtection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NumberFormat="1" applyFont="1" applyProtection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NumberFormat="1" applyFont="1" applyProtection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NumberFormat="1" applyFont="1" applyProtection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20" applyNumberFormat="1" applyFont="1" applyProtection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3" xfId="6" applyNumberFormat="1" applyFont="1" applyBorder="1" applyAlignment="1" applyProtection="1">
      <alignment horizontal="center" vertical="center" wrapText="1"/>
    </xf>
    <xf numFmtId="0" fontId="7" fillId="0" borderId="5" xfId="6" applyNumberFormat="1" applyFont="1" applyBorder="1" applyAlignment="1" applyProtection="1">
      <alignment horizontal="center" vertical="center" wrapText="1"/>
    </xf>
    <xf numFmtId="0" fontId="7" fillId="0" borderId="4" xfId="6" applyNumberFormat="1" applyFont="1" applyBorder="1" applyAlignment="1" applyProtection="1">
      <alignment horizontal="center" vertical="center" wrapText="1"/>
    </xf>
    <xf numFmtId="0" fontId="7" fillId="0" borderId="2" xfId="16" applyNumberFormat="1" applyFont="1" applyProtection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NumberFormat="1" applyFont="1" applyProtection="1">
      <alignment horizontal="center" vertical="center" wrapText="1"/>
    </xf>
    <xf numFmtId="0" fontId="7" fillId="0" borderId="2" xfId="17" applyFont="1">
      <alignment horizontal="center" vertical="center" wrapText="1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1"/>
  <sheetViews>
    <sheetView showGridLines="0" tabSelected="1" zoomScaleNormal="100" zoomScaleSheetLayoutView="100" workbookViewId="0">
      <pane ySplit="11" topLeftCell="A12" activePane="bottomLeft" state="frozen"/>
      <selection pane="bottomLeft" activeCell="B15" sqref="B15"/>
    </sheetView>
  </sheetViews>
  <sheetFormatPr defaultRowHeight="15"/>
  <cols>
    <col min="1" max="1" width="40" style="1" customWidth="1"/>
    <col min="2" max="2" width="9.85546875" style="1" customWidth="1"/>
    <col min="3" max="3" width="10.7109375" style="1" customWidth="1"/>
    <col min="4" max="4" width="11.42578125" style="1" customWidth="1"/>
    <col min="5" max="5" width="14.42578125" style="1" customWidth="1"/>
    <col min="6" max="6" width="18.42578125" style="1" customWidth="1"/>
    <col min="7" max="7" width="17" style="1" customWidth="1"/>
    <col min="8" max="13" width="9.140625" style="1" hidden="1"/>
    <col min="14" max="14" width="17.28515625" style="8" customWidth="1"/>
    <col min="15" max="29" width="9.140625" style="1" hidden="1"/>
    <col min="30" max="30" width="1.5703125" style="1" hidden="1" customWidth="1"/>
    <col min="31" max="31" width="11.7109375" style="1" customWidth="1"/>
    <col min="32" max="38" width="9.140625" style="1" hidden="1"/>
    <col min="39" max="39" width="9.140625" style="1" customWidth="1"/>
    <col min="40" max="16384" width="9.140625" style="1"/>
  </cols>
  <sheetData>
    <row r="1" spans="1:39">
      <c r="A1" s="9"/>
      <c r="B1" s="9"/>
      <c r="C1" s="9"/>
      <c r="D1" s="9"/>
      <c r="E1" s="9"/>
      <c r="F1" s="9"/>
      <c r="G1" s="105" t="s">
        <v>11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</row>
    <row r="2" spans="1:39">
      <c r="A2" s="9"/>
      <c r="B2" s="9"/>
      <c r="C2" s="9"/>
      <c r="D2" s="9"/>
      <c r="E2" s="9"/>
      <c r="F2" s="9"/>
      <c r="G2" s="105" t="s">
        <v>12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</row>
    <row r="3" spans="1:39">
      <c r="A3" s="9"/>
      <c r="B3" s="9"/>
      <c r="C3" s="9"/>
      <c r="D3" s="9"/>
      <c r="E3" s="9"/>
      <c r="F3" s="9"/>
      <c r="G3" s="105" t="s">
        <v>13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9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9" ht="15.75">
      <c r="A6" s="106" t="s">
        <v>19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</row>
    <row r="7" spans="1:39" ht="15.75">
      <c r="A7" s="106" t="s">
        <v>20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9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  <c r="AG9" s="2"/>
      <c r="AH9" s="2"/>
      <c r="AI9" s="2"/>
      <c r="AJ9" s="2"/>
      <c r="AK9" s="2"/>
      <c r="AL9" s="2"/>
      <c r="AM9" s="2"/>
    </row>
    <row r="10" spans="1:39" ht="26.25" customHeight="1">
      <c r="A10" s="98" t="s">
        <v>5</v>
      </c>
      <c r="B10" s="57" t="s">
        <v>6</v>
      </c>
      <c r="C10" s="58"/>
      <c r="D10" s="58"/>
      <c r="E10" s="59"/>
      <c r="F10" s="63" t="s">
        <v>7</v>
      </c>
      <c r="G10" s="66" t="s">
        <v>8</v>
      </c>
      <c r="H10" s="50" t="s">
        <v>0</v>
      </c>
      <c r="I10" s="72" t="s">
        <v>0</v>
      </c>
      <c r="J10" s="74" t="s">
        <v>0</v>
      </c>
      <c r="K10" s="101" t="s">
        <v>0</v>
      </c>
      <c r="L10" s="103" t="s">
        <v>0</v>
      </c>
      <c r="M10" s="52" t="s">
        <v>0</v>
      </c>
      <c r="N10" s="69" t="s">
        <v>9</v>
      </c>
      <c r="O10" s="96" t="s">
        <v>0</v>
      </c>
      <c r="P10" s="78" t="s">
        <v>0</v>
      </c>
      <c r="Q10" s="80" t="s">
        <v>0</v>
      </c>
      <c r="R10" s="82" t="s">
        <v>0</v>
      </c>
      <c r="S10" s="84" t="s">
        <v>0</v>
      </c>
      <c r="T10" s="86" t="s">
        <v>0</v>
      </c>
      <c r="U10" s="88" t="s">
        <v>0</v>
      </c>
      <c r="V10" s="90" t="s">
        <v>0</v>
      </c>
      <c r="W10" s="92" t="s">
        <v>0</v>
      </c>
      <c r="X10" s="11" t="s">
        <v>0</v>
      </c>
      <c r="Y10" s="94" t="s">
        <v>0</v>
      </c>
      <c r="Z10" s="94" t="s">
        <v>0</v>
      </c>
      <c r="AA10" s="94" t="s">
        <v>0</v>
      </c>
      <c r="AB10" s="94" t="s">
        <v>0</v>
      </c>
      <c r="AC10" s="94" t="s">
        <v>0</v>
      </c>
      <c r="AD10" s="11" t="s">
        <v>0</v>
      </c>
      <c r="AE10" s="54" t="s">
        <v>10</v>
      </c>
      <c r="AF10" s="46" t="s">
        <v>0</v>
      </c>
      <c r="AG10" s="46" t="s">
        <v>0</v>
      </c>
      <c r="AH10" s="3" t="s">
        <v>0</v>
      </c>
      <c r="AI10" s="46" t="s">
        <v>0</v>
      </c>
      <c r="AJ10" s="46" t="s">
        <v>0</v>
      </c>
      <c r="AK10" s="46" t="s">
        <v>0</v>
      </c>
      <c r="AL10" s="46" t="s">
        <v>0</v>
      </c>
      <c r="AM10" s="2"/>
    </row>
    <row r="11" spans="1:39" ht="33" customHeight="1">
      <c r="A11" s="99"/>
      <c r="B11" s="60"/>
      <c r="C11" s="61"/>
      <c r="D11" s="61"/>
      <c r="E11" s="62"/>
      <c r="F11" s="64"/>
      <c r="G11" s="67"/>
      <c r="H11" s="51"/>
      <c r="I11" s="73"/>
      <c r="J11" s="75"/>
      <c r="K11" s="102"/>
      <c r="L11" s="104"/>
      <c r="M11" s="53"/>
      <c r="N11" s="70"/>
      <c r="O11" s="97"/>
      <c r="P11" s="79"/>
      <c r="Q11" s="81"/>
      <c r="R11" s="83"/>
      <c r="S11" s="85"/>
      <c r="T11" s="87"/>
      <c r="U11" s="89"/>
      <c r="V11" s="91"/>
      <c r="W11" s="93"/>
      <c r="X11" s="11"/>
      <c r="Y11" s="95"/>
      <c r="Z11" s="95"/>
      <c r="AA11" s="95"/>
      <c r="AB11" s="95"/>
      <c r="AC11" s="95"/>
      <c r="AD11" s="11"/>
      <c r="AE11" s="55"/>
      <c r="AF11" s="47"/>
      <c r="AG11" s="47"/>
      <c r="AH11" s="3"/>
      <c r="AI11" s="47"/>
      <c r="AJ11" s="47"/>
      <c r="AK11" s="47"/>
      <c r="AL11" s="47"/>
      <c r="AM11" s="2"/>
    </row>
    <row r="12" spans="1:39" ht="153.75" customHeight="1">
      <c r="A12" s="100"/>
      <c r="B12" s="12" t="s">
        <v>15</v>
      </c>
      <c r="C12" s="13" t="s">
        <v>16</v>
      </c>
      <c r="D12" s="14" t="s">
        <v>17</v>
      </c>
      <c r="E12" s="15" t="s">
        <v>18</v>
      </c>
      <c r="F12" s="65"/>
      <c r="G12" s="68"/>
      <c r="H12" s="16"/>
      <c r="I12" s="17"/>
      <c r="J12" s="18"/>
      <c r="K12" s="19"/>
      <c r="L12" s="20"/>
      <c r="M12" s="21"/>
      <c r="N12" s="71"/>
      <c r="O12" s="22"/>
      <c r="P12" s="23"/>
      <c r="Q12" s="24"/>
      <c r="R12" s="25"/>
      <c r="S12" s="26"/>
      <c r="T12" s="27"/>
      <c r="U12" s="28"/>
      <c r="V12" s="29"/>
      <c r="W12" s="30"/>
      <c r="X12" s="11"/>
      <c r="Y12" s="31"/>
      <c r="Z12" s="31"/>
      <c r="AA12" s="31"/>
      <c r="AB12" s="31"/>
      <c r="AC12" s="31"/>
      <c r="AD12" s="11"/>
      <c r="AE12" s="56"/>
      <c r="AF12" s="4"/>
      <c r="AG12" s="4"/>
      <c r="AH12" s="3"/>
      <c r="AI12" s="4"/>
      <c r="AJ12" s="4"/>
      <c r="AK12" s="4"/>
      <c r="AL12" s="4"/>
      <c r="AM12" s="2"/>
    </row>
    <row r="13" spans="1:39">
      <c r="A13" s="32">
        <v>1</v>
      </c>
      <c r="B13" s="12">
        <v>2</v>
      </c>
      <c r="C13" s="13">
        <v>3</v>
      </c>
      <c r="D13" s="14">
        <v>4</v>
      </c>
      <c r="E13" s="15">
        <v>5</v>
      </c>
      <c r="F13" s="33">
        <v>6</v>
      </c>
      <c r="G13" s="34">
        <v>7</v>
      </c>
      <c r="H13" s="16"/>
      <c r="I13" s="17"/>
      <c r="J13" s="18"/>
      <c r="K13" s="19"/>
      <c r="L13" s="20"/>
      <c r="M13" s="21"/>
      <c r="N13" s="41">
        <v>8</v>
      </c>
      <c r="O13" s="22"/>
      <c r="P13" s="23"/>
      <c r="Q13" s="24"/>
      <c r="R13" s="25"/>
      <c r="S13" s="26"/>
      <c r="T13" s="27"/>
      <c r="U13" s="28"/>
      <c r="V13" s="29"/>
      <c r="W13" s="30"/>
      <c r="X13" s="11"/>
      <c r="Y13" s="31"/>
      <c r="Z13" s="31"/>
      <c r="AA13" s="31"/>
      <c r="AB13" s="31"/>
      <c r="AC13" s="31"/>
      <c r="AD13" s="11"/>
      <c r="AE13" s="31">
        <v>9</v>
      </c>
      <c r="AF13" s="4"/>
      <c r="AG13" s="4"/>
      <c r="AH13" s="3"/>
      <c r="AI13" s="4"/>
      <c r="AJ13" s="4"/>
      <c r="AK13" s="4"/>
      <c r="AL13" s="4"/>
      <c r="AM13" s="2"/>
    </row>
    <row r="14" spans="1:39" ht="25.5">
      <c r="A14" s="38" t="s">
        <v>1</v>
      </c>
      <c r="B14" s="35">
        <v>27</v>
      </c>
      <c r="C14" s="35">
        <v>43</v>
      </c>
      <c r="D14" s="35">
        <f>5+3+3+3+5+5+5+5+5+3+3+1</f>
        <v>46</v>
      </c>
      <c r="E14" s="35">
        <v>21</v>
      </c>
      <c r="F14" s="35">
        <f t="shared" ref="F14:F19" si="0">B14+C14+D14+E14</f>
        <v>137</v>
      </c>
      <c r="G14" s="35">
        <v>151</v>
      </c>
      <c r="H14" s="35"/>
      <c r="I14" s="35"/>
      <c r="J14" s="35"/>
      <c r="K14" s="35"/>
      <c r="L14" s="35"/>
      <c r="M14" s="36"/>
      <c r="N14" s="44">
        <f t="shared" ref="N14:N19" si="1">F14/G14*100</f>
        <v>90.728476821192046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43">
        <v>2</v>
      </c>
      <c r="AF14" s="5">
        <v>0</v>
      </c>
      <c r="AG14" s="5">
        <v>0</v>
      </c>
      <c r="AH14" s="5">
        <v>90062.346810000003</v>
      </c>
      <c r="AI14" s="5">
        <v>-90062.346810000003</v>
      </c>
      <c r="AJ14" s="5">
        <v>0</v>
      </c>
      <c r="AK14" s="6">
        <v>0</v>
      </c>
      <c r="AL14" s="5">
        <v>0</v>
      </c>
      <c r="AM14" s="2"/>
    </row>
    <row r="15" spans="1:39" ht="38.25">
      <c r="A15" s="38" t="s">
        <v>21</v>
      </c>
      <c r="B15" s="35">
        <v>25</v>
      </c>
      <c r="C15" s="35">
        <v>38</v>
      </c>
      <c r="D15" s="35">
        <f>5+3+3+3+5+5+5+5+5+3+3+1</f>
        <v>46</v>
      </c>
      <c r="E15" s="35">
        <v>18</v>
      </c>
      <c r="F15" s="35">
        <f t="shared" si="0"/>
        <v>127</v>
      </c>
      <c r="G15" s="35">
        <v>141</v>
      </c>
      <c r="H15" s="35"/>
      <c r="I15" s="35"/>
      <c r="J15" s="35"/>
      <c r="K15" s="35"/>
      <c r="L15" s="35"/>
      <c r="M15" s="36"/>
      <c r="N15" s="44">
        <f t="shared" si="1"/>
        <v>90.070921985815602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43">
        <v>3</v>
      </c>
      <c r="AF15" s="5">
        <v>0</v>
      </c>
      <c r="AG15" s="5">
        <v>0</v>
      </c>
      <c r="AH15" s="5">
        <v>115707.72443</v>
      </c>
      <c r="AI15" s="5">
        <v>-115707.72443</v>
      </c>
      <c r="AJ15" s="5">
        <v>0</v>
      </c>
      <c r="AK15" s="6">
        <v>0</v>
      </c>
      <c r="AL15" s="5">
        <v>0</v>
      </c>
      <c r="AM15" s="2"/>
    </row>
    <row r="16" spans="1:39" ht="38.25">
      <c r="A16" s="38" t="s">
        <v>22</v>
      </c>
      <c r="B16" s="35">
        <v>23</v>
      </c>
      <c r="C16" s="35">
        <v>33</v>
      </c>
      <c r="D16" s="35">
        <v>46</v>
      </c>
      <c r="E16" s="35">
        <v>18</v>
      </c>
      <c r="F16" s="35">
        <f t="shared" si="0"/>
        <v>120</v>
      </c>
      <c r="G16" s="35">
        <v>136</v>
      </c>
      <c r="H16" s="35"/>
      <c r="I16" s="35"/>
      <c r="J16" s="35"/>
      <c r="K16" s="35"/>
      <c r="L16" s="35"/>
      <c r="M16" s="36"/>
      <c r="N16" s="44">
        <f t="shared" si="1"/>
        <v>88.235294117647058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43">
        <v>4</v>
      </c>
      <c r="AF16" s="5">
        <v>0</v>
      </c>
      <c r="AG16" s="5">
        <v>0</v>
      </c>
      <c r="AH16" s="5">
        <v>26048.749540000001</v>
      </c>
      <c r="AI16" s="5">
        <v>-26048.749540000001</v>
      </c>
      <c r="AJ16" s="5">
        <v>0</v>
      </c>
      <c r="AK16" s="6">
        <v>0</v>
      </c>
      <c r="AL16" s="5">
        <v>0</v>
      </c>
      <c r="AM16" s="2"/>
    </row>
    <row r="17" spans="1:39">
      <c r="A17" s="38" t="s">
        <v>2</v>
      </c>
      <c r="B17" s="35">
        <v>6</v>
      </c>
      <c r="C17" s="35">
        <v>23</v>
      </c>
      <c r="D17" s="35">
        <v>0</v>
      </c>
      <c r="E17" s="35">
        <v>14</v>
      </c>
      <c r="F17" s="35">
        <f t="shared" si="0"/>
        <v>43</v>
      </c>
      <c r="G17" s="35">
        <v>51</v>
      </c>
      <c r="H17" s="35"/>
      <c r="I17" s="35"/>
      <c r="J17" s="35"/>
      <c r="K17" s="35"/>
      <c r="L17" s="35"/>
      <c r="M17" s="36"/>
      <c r="N17" s="44">
        <f t="shared" si="1"/>
        <v>84.313725490196077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43">
        <v>5</v>
      </c>
      <c r="AF17" s="5">
        <v>0</v>
      </c>
      <c r="AG17" s="5">
        <v>0</v>
      </c>
      <c r="AH17" s="5">
        <v>775.21447999999998</v>
      </c>
      <c r="AI17" s="5">
        <v>-775.21447999999998</v>
      </c>
      <c r="AJ17" s="5">
        <v>0</v>
      </c>
      <c r="AK17" s="6">
        <v>0</v>
      </c>
      <c r="AL17" s="5">
        <v>0</v>
      </c>
      <c r="AM17" s="2"/>
    </row>
    <row r="18" spans="1:39" ht="25.5">
      <c r="A18" s="38" t="s">
        <v>3</v>
      </c>
      <c r="B18" s="35">
        <v>6</v>
      </c>
      <c r="C18" s="35">
        <v>23</v>
      </c>
      <c r="D18" s="35">
        <v>0</v>
      </c>
      <c r="E18" s="35">
        <v>14</v>
      </c>
      <c r="F18" s="35">
        <f t="shared" si="0"/>
        <v>43</v>
      </c>
      <c r="G18" s="35">
        <v>51</v>
      </c>
      <c r="H18" s="35"/>
      <c r="I18" s="35"/>
      <c r="J18" s="35"/>
      <c r="K18" s="35"/>
      <c r="L18" s="35"/>
      <c r="M18" s="36"/>
      <c r="N18" s="44">
        <f t="shared" si="1"/>
        <v>84.313725490196077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45">
        <v>5</v>
      </c>
      <c r="AF18" s="5">
        <v>0</v>
      </c>
      <c r="AG18" s="5">
        <v>0</v>
      </c>
      <c r="AH18" s="5">
        <v>876.90299000000005</v>
      </c>
      <c r="AI18" s="5">
        <v>-876.90299000000005</v>
      </c>
      <c r="AJ18" s="5">
        <v>0</v>
      </c>
      <c r="AK18" s="6">
        <v>0</v>
      </c>
      <c r="AL18" s="5">
        <v>0</v>
      </c>
      <c r="AM18" s="2"/>
    </row>
    <row r="19" spans="1:39" ht="25.5">
      <c r="A19" s="38" t="s">
        <v>4</v>
      </c>
      <c r="B19" s="35">
        <f>5+3+3+1+5+5+3+3</f>
        <v>28</v>
      </c>
      <c r="C19" s="35">
        <f>5+5+5+5+5+5+5+5+5+3</f>
        <v>48</v>
      </c>
      <c r="D19" s="35">
        <v>0</v>
      </c>
      <c r="E19" s="35">
        <v>14</v>
      </c>
      <c r="F19" s="39">
        <f t="shared" si="0"/>
        <v>90</v>
      </c>
      <c r="G19" s="35">
        <v>94</v>
      </c>
      <c r="H19" s="35"/>
      <c r="I19" s="35"/>
      <c r="J19" s="35"/>
      <c r="K19" s="35"/>
      <c r="L19" s="35"/>
      <c r="M19" s="36"/>
      <c r="N19" s="44">
        <f t="shared" si="1"/>
        <v>95.744680851063833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43">
        <v>1</v>
      </c>
      <c r="AF19" s="5">
        <v>0</v>
      </c>
      <c r="AG19" s="5">
        <v>0</v>
      </c>
      <c r="AH19" s="5">
        <v>2494.5620199999998</v>
      </c>
      <c r="AI19" s="5">
        <v>-2494.5620199999998</v>
      </c>
      <c r="AJ19" s="5">
        <v>0</v>
      </c>
      <c r="AK19" s="6">
        <v>0</v>
      </c>
      <c r="AL19" s="5">
        <v>0</v>
      </c>
      <c r="AM19" s="2"/>
    </row>
    <row r="20" spans="1:39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2"/>
      <c r="O20" s="2"/>
      <c r="P20" s="2"/>
      <c r="Q20" s="2"/>
      <c r="R20" s="2"/>
      <c r="S20" s="2"/>
      <c r="T20" s="2"/>
      <c r="U20" s="2"/>
      <c r="V20" s="2"/>
      <c r="W20" s="2"/>
      <c r="X20" s="2" t="s">
        <v>0</v>
      </c>
      <c r="Y20" s="2"/>
      <c r="Z20" s="2"/>
      <c r="AA20" s="2"/>
      <c r="AB20" s="2"/>
      <c r="AC20" s="2"/>
      <c r="AD20" s="2" t="s">
        <v>0</v>
      </c>
      <c r="AE20" s="2"/>
      <c r="AF20" s="2"/>
      <c r="AG20" s="2"/>
      <c r="AH20" s="2" t="s">
        <v>0</v>
      </c>
      <c r="AI20" s="2"/>
      <c r="AJ20" s="2"/>
      <c r="AK20" s="2"/>
      <c r="AL20" s="2"/>
      <c r="AM20" s="2"/>
    </row>
    <row r="21" spans="1:39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"/>
      <c r="AF21" s="7"/>
      <c r="AG21" s="7"/>
      <c r="AH21" s="7"/>
      <c r="AI21" s="7"/>
      <c r="AJ21" s="7"/>
      <c r="AK21" s="7"/>
      <c r="AL21" s="7"/>
      <c r="AM21" s="2"/>
    </row>
  </sheetData>
  <mergeCells count="39">
    <mergeCell ref="K10:K11"/>
    <mergeCell ref="L10:L11"/>
    <mergeCell ref="G1:AE1"/>
    <mergeCell ref="G2:AE2"/>
    <mergeCell ref="G3:AE3"/>
    <mergeCell ref="A6:AE6"/>
    <mergeCell ref="A7:AE7"/>
    <mergeCell ref="A21:AD21"/>
    <mergeCell ref="P10:P11"/>
    <mergeCell ref="Q10:Q11"/>
    <mergeCell ref="R10:R11"/>
    <mergeCell ref="S10:S11"/>
    <mergeCell ref="T10:T11"/>
    <mergeCell ref="U10:U11"/>
    <mergeCell ref="V10:V11"/>
    <mergeCell ref="W10:W11"/>
    <mergeCell ref="Y10:Y11"/>
    <mergeCell ref="Z10:Z11"/>
    <mergeCell ref="AA10:AA11"/>
    <mergeCell ref="AB10:AB11"/>
    <mergeCell ref="AC10:AC11"/>
    <mergeCell ref="O10:O11"/>
    <mergeCell ref="A10:A12"/>
    <mergeCell ref="AK10:AK11"/>
    <mergeCell ref="AL10:AL11"/>
    <mergeCell ref="A9:N9"/>
    <mergeCell ref="AF10:AF11"/>
    <mergeCell ref="H10:H11"/>
    <mergeCell ref="AI10:AI11"/>
    <mergeCell ref="AG10:AG11"/>
    <mergeCell ref="AJ10:AJ11"/>
    <mergeCell ref="M10:M11"/>
    <mergeCell ref="AE10:AE12"/>
    <mergeCell ref="B10:E11"/>
    <mergeCell ref="F10:F12"/>
    <mergeCell ref="G10:G12"/>
    <mergeCell ref="N10:N12"/>
    <mergeCell ref="I10:I11"/>
    <mergeCell ref="J10:J11"/>
  </mergeCells>
  <pageMargins left="0.59027779999999996" right="0.59027779999999996" top="0.59027779999999996" bottom="0.59027779999999996" header="0.39374999999999999" footer="0.39374999999999999"/>
  <pageSetup paperSize="9" scale="83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A257BEE-9218-41BD-B01D-8C9EFB4F47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BUDOTD-LEPIHINA\Lepihina</dc:creator>
  <cp:lastModifiedBy>FunUpr</cp:lastModifiedBy>
  <cp:lastPrinted>2022-04-22T04:08:24Z</cp:lastPrinted>
  <dcterms:created xsi:type="dcterms:W3CDTF">2020-04-06T10:04:29Z</dcterms:created>
  <dcterms:modified xsi:type="dcterms:W3CDTF">2022-04-25T04:32:07Z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1(2).xlsx</vt:lpwstr>
  </property>
  <property fmtid="{D5CDD505-2E9C-101B-9397-08002B2CF9AE}" pid="3" name="Название отчета">
    <vt:lpwstr>Вариант 1(2).xlsx</vt:lpwstr>
  </property>
  <property fmtid="{D5CDD505-2E9C-101B-9397-08002B2CF9AE}" pid="4" name="Версия клиента">
    <vt:lpwstr>19.2.35.1200</vt:lpwstr>
  </property>
  <property fmtid="{D5CDD505-2E9C-101B-9397-08002B2CF9AE}" pid="5" name="Версия базы">
    <vt:lpwstr>19.2.2804.25749420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server-n</vt:lpwstr>
  </property>
  <property fmtid="{D5CDD505-2E9C-101B-9397-08002B2CF9AE}" pid="8" name="База">
    <vt:lpwstr>bud2020</vt:lpwstr>
  </property>
  <property fmtid="{D5CDD505-2E9C-101B-9397-08002B2CF9AE}" pid="9" name="Пользователь">
    <vt:lpwstr>лепихинаев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