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588" yWindow="-228" windowWidth="9720" windowHeight="732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25725"/>
</workbook>
</file>

<file path=xl/calcChain.xml><?xml version="1.0" encoding="utf-8"?>
<calcChain xmlns="http://schemas.openxmlformats.org/spreadsheetml/2006/main">
  <c r="F54" i="3"/>
  <c r="I30"/>
  <c r="H30"/>
  <c r="G30"/>
  <c r="D30"/>
  <c r="I41"/>
  <c r="H41"/>
  <c r="G41"/>
  <c r="G38" s="1"/>
  <c r="E41"/>
  <c r="E38" s="1"/>
  <c r="D41"/>
  <c r="D38" s="1"/>
  <c r="I63"/>
  <c r="H63"/>
  <c r="G63"/>
  <c r="F63"/>
  <c r="F41" s="1"/>
  <c r="D63"/>
  <c r="D153"/>
  <c r="E153"/>
  <c r="G153"/>
  <c r="H153"/>
  <c r="I153"/>
  <c r="F153"/>
  <c r="C158"/>
  <c r="C155" s="1"/>
  <c r="I155"/>
  <c r="H155"/>
  <c r="G155"/>
  <c r="F155"/>
  <c r="E155"/>
  <c r="D155"/>
  <c r="C52"/>
  <c r="C49" s="1"/>
  <c r="I49"/>
  <c r="H49"/>
  <c r="G49"/>
  <c r="F49"/>
  <c r="E49"/>
  <c r="D49"/>
  <c r="D47"/>
  <c r="D44" s="1"/>
  <c r="E47"/>
  <c r="E44" s="1"/>
  <c r="G47"/>
  <c r="G44" s="1"/>
  <c r="H47"/>
  <c r="H44" s="1"/>
  <c r="I47"/>
  <c r="I44" s="1"/>
  <c r="F47"/>
  <c r="F44" s="1"/>
  <c r="C57"/>
  <c r="I54"/>
  <c r="H54"/>
  <c r="G54"/>
  <c r="E54"/>
  <c r="D54"/>
  <c r="C54"/>
  <c r="H211"/>
  <c r="H203" s="1"/>
  <c r="H200" s="1"/>
  <c r="H179" s="1"/>
  <c r="H176" s="1"/>
  <c r="H169" s="1"/>
  <c r="C135"/>
  <c r="C206"/>
  <c r="E205"/>
  <c r="C216"/>
  <c r="C215" s="1"/>
  <c r="D215"/>
  <c r="F215"/>
  <c r="G215"/>
  <c r="H215"/>
  <c r="I215"/>
  <c r="E215"/>
  <c r="C62"/>
  <c r="C40" s="1"/>
  <c r="C29" s="1"/>
  <c r="C212"/>
  <c r="G211"/>
  <c r="G203" s="1"/>
  <c r="G200" s="1"/>
  <c r="G179" s="1"/>
  <c r="G176" s="1"/>
  <c r="G169" s="1"/>
  <c r="F211"/>
  <c r="E211"/>
  <c r="D211"/>
  <c r="C163"/>
  <c r="C160" s="1"/>
  <c r="C153" s="1"/>
  <c r="C107"/>
  <c r="D213"/>
  <c r="D203" s="1"/>
  <c r="I200"/>
  <c r="I179" s="1"/>
  <c r="I176" s="1"/>
  <c r="I169" s="1"/>
  <c r="C214"/>
  <c r="G185"/>
  <c r="F185"/>
  <c r="E185"/>
  <c r="E174" s="1"/>
  <c r="D185"/>
  <c r="D182" s="1"/>
  <c r="I185"/>
  <c r="I174" s="1"/>
  <c r="H185"/>
  <c r="H174" s="1"/>
  <c r="D135"/>
  <c r="D132" s="1"/>
  <c r="E144"/>
  <c r="F144"/>
  <c r="G135"/>
  <c r="G132" s="1"/>
  <c r="H135"/>
  <c r="H132" s="1"/>
  <c r="I135"/>
  <c r="I132" s="1"/>
  <c r="D160"/>
  <c r="D150" s="1"/>
  <c r="E160"/>
  <c r="E129" s="1"/>
  <c r="F160"/>
  <c r="G160"/>
  <c r="H160"/>
  <c r="I160"/>
  <c r="I150" s="1"/>
  <c r="H38"/>
  <c r="I38"/>
  <c r="C102"/>
  <c r="F65"/>
  <c r="E65"/>
  <c r="E63" s="1"/>
  <c r="D65"/>
  <c r="C68"/>
  <c r="C65" s="1"/>
  <c r="C63" s="1"/>
  <c r="E30" l="1"/>
  <c r="C150"/>
  <c r="E203"/>
  <c r="C44"/>
  <c r="C47"/>
  <c r="F30"/>
  <c r="D200"/>
  <c r="D179" s="1"/>
  <c r="D176" s="1"/>
  <c r="D169" s="1"/>
  <c r="D166" s="1"/>
  <c r="C211"/>
  <c r="F60"/>
  <c r="C24"/>
  <c r="E200"/>
  <c r="F150"/>
  <c r="F129"/>
  <c r="H144"/>
  <c r="H182"/>
  <c r="D144"/>
  <c r="G144"/>
  <c r="G150"/>
  <c r="G129"/>
  <c r="H129"/>
  <c r="H150"/>
  <c r="C124"/>
  <c r="C121" s="1"/>
  <c r="C132"/>
  <c r="E135"/>
  <c r="E132" s="1"/>
  <c r="I144"/>
  <c r="D129"/>
  <c r="F135"/>
  <c r="F132" s="1"/>
  <c r="I129"/>
  <c r="E150"/>
  <c r="C129"/>
  <c r="C126" s="1"/>
  <c r="C185"/>
  <c r="C174" s="1"/>
  <c r="H166"/>
  <c r="H171"/>
  <c r="G182"/>
  <c r="G174"/>
  <c r="E171"/>
  <c r="F182"/>
  <c r="F174"/>
  <c r="I166"/>
  <c r="I171"/>
  <c r="E182"/>
  <c r="I182"/>
  <c r="C182" l="1"/>
  <c r="C41"/>
  <c r="C38" s="1"/>
  <c r="D60"/>
  <c r="F40"/>
  <c r="E60"/>
  <c r="F171"/>
  <c r="G171"/>
  <c r="G166"/>
  <c r="C171"/>
  <c r="F203"/>
  <c r="C203" s="1"/>
  <c r="C60" l="1"/>
  <c r="F24"/>
  <c r="F13" s="1"/>
  <c r="F29"/>
  <c r="F27" s="1"/>
  <c r="F38"/>
  <c r="F200"/>
  <c r="F179" s="1"/>
  <c r="F176" s="1"/>
  <c r="F169" s="1"/>
  <c r="F166" s="1"/>
  <c r="C200"/>
  <c r="C179" s="1"/>
  <c r="C176" s="1"/>
  <c r="C19" s="1"/>
  <c r="E179"/>
  <c r="E176" s="1"/>
  <c r="E169" s="1"/>
  <c r="E166" s="1"/>
  <c r="C213"/>
  <c r="I205"/>
  <c r="H205"/>
  <c r="G205"/>
  <c r="F205"/>
  <c r="C205" l="1"/>
  <c r="F8"/>
  <c r="C13"/>
  <c r="C8" s="1"/>
  <c r="C169"/>
  <c r="C166" s="1"/>
  <c r="C16"/>
  <c r="D102"/>
  <c r="D90" s="1"/>
  <c r="E102"/>
  <c r="E90" s="1"/>
  <c r="E87" s="1"/>
  <c r="F102"/>
  <c r="F90" s="1"/>
  <c r="G102"/>
  <c r="G90" s="1"/>
  <c r="H102"/>
  <c r="H90" s="1"/>
  <c r="I102"/>
  <c r="I90" s="1"/>
  <c r="I87" s="1"/>
  <c r="C90"/>
  <c r="D104"/>
  <c r="D99" s="1"/>
  <c r="E99"/>
  <c r="F104"/>
  <c r="F99" s="1"/>
  <c r="G104"/>
  <c r="G99" s="1"/>
  <c r="H104"/>
  <c r="H99" s="1"/>
  <c r="I104"/>
  <c r="I99" s="1"/>
  <c r="C104"/>
  <c r="C99" s="1"/>
  <c r="D25"/>
  <c r="E25"/>
  <c r="F25"/>
  <c r="E27"/>
  <c r="G65"/>
  <c r="H65"/>
  <c r="I65"/>
  <c r="H25" l="1"/>
  <c r="H22" s="1"/>
  <c r="H60"/>
  <c r="I25"/>
  <c r="I60"/>
  <c r="G25"/>
  <c r="G22" s="1"/>
  <c r="G60"/>
  <c r="I27"/>
  <c r="G124"/>
  <c r="G121" s="1"/>
  <c r="E124"/>
  <c r="F124"/>
  <c r="F121" s="1"/>
  <c r="G126"/>
  <c r="E126"/>
  <c r="D124"/>
  <c r="I126"/>
  <c r="I19" s="1"/>
  <c r="I16" s="1"/>
  <c r="F126"/>
  <c r="F19" s="1"/>
  <c r="F16" s="1"/>
  <c r="D126"/>
  <c r="D19" s="1"/>
  <c r="D16" s="1"/>
  <c r="C87"/>
  <c r="D22"/>
  <c r="F79"/>
  <c r="F74" s="1"/>
  <c r="F71" s="1"/>
  <c r="F87"/>
  <c r="G87"/>
  <c r="H79"/>
  <c r="H87"/>
  <c r="D87"/>
  <c r="I79"/>
  <c r="E79"/>
  <c r="H27"/>
  <c r="D27"/>
  <c r="C79" l="1"/>
  <c r="C74" s="1"/>
  <c r="C71" s="1"/>
  <c r="E19"/>
  <c r="E16" s="1"/>
  <c r="G19"/>
  <c r="G16" s="1"/>
  <c r="G27"/>
  <c r="C30"/>
  <c r="G119"/>
  <c r="G116" s="1"/>
  <c r="F119"/>
  <c r="F116" s="1"/>
  <c r="H126"/>
  <c r="H19" s="1"/>
  <c r="H16" s="1"/>
  <c r="F76"/>
  <c r="F14" s="1"/>
  <c r="E119"/>
  <c r="E116" s="1"/>
  <c r="E121"/>
  <c r="D121"/>
  <c r="D14" s="1"/>
  <c r="D11" s="1"/>
  <c r="D9" s="1"/>
  <c r="D119"/>
  <c r="F22"/>
  <c r="I22"/>
  <c r="E22"/>
  <c r="I74"/>
  <c r="I71" s="1"/>
  <c r="I76"/>
  <c r="H76"/>
  <c r="H74"/>
  <c r="H71" s="1"/>
  <c r="E74"/>
  <c r="E71" s="1"/>
  <c r="E76"/>
  <c r="E14" s="1"/>
  <c r="E11" s="1"/>
  <c r="E9" s="1"/>
  <c r="D74"/>
  <c r="D71" s="1"/>
  <c r="G74"/>
  <c r="G71" s="1"/>
  <c r="G76"/>
  <c r="C76" l="1"/>
  <c r="E6"/>
  <c r="F9"/>
  <c r="F6" s="1"/>
  <c r="F11"/>
  <c r="C25"/>
  <c r="C22" s="1"/>
  <c r="C14"/>
  <c r="G14"/>
  <c r="G11" s="1"/>
  <c r="D6"/>
  <c r="C27"/>
  <c r="D116"/>
  <c r="G9" l="1"/>
  <c r="G6" s="1"/>
  <c r="C11"/>
  <c r="C9"/>
  <c r="C6" s="1"/>
  <c r="H124"/>
  <c r="H121" l="1"/>
  <c r="H14" s="1"/>
  <c r="H11" s="1"/>
  <c r="H9" s="1"/>
  <c r="H6" s="1"/>
  <c r="H119"/>
  <c r="H116" l="1"/>
  <c r="I124"/>
  <c r="I119" s="1"/>
  <c r="I116" s="1"/>
  <c r="C119" l="1"/>
  <c r="C116" s="1"/>
  <c r="I121"/>
  <c r="I14" s="1"/>
  <c r="I11" s="1"/>
  <c r="I9" s="1"/>
  <c r="I6" s="1"/>
</calcChain>
</file>

<file path=xl/sharedStrings.xml><?xml version="1.0" encoding="utf-8"?>
<sst xmlns="http://schemas.openxmlformats.org/spreadsheetml/2006/main" count="237" uniqueCount="53">
  <si>
    <t>№ строки</t>
  </si>
  <si>
    <t>всего</t>
  </si>
  <si>
    <t>областной бюджет</t>
  </si>
  <si>
    <t>местный бюджет</t>
  </si>
  <si>
    <t xml:space="preserve">областной бюджет         </t>
  </si>
  <si>
    <t xml:space="preserve">местный бюджет           </t>
  </si>
  <si>
    <t>Бюджетные инвестиции в объекты капитального строительства, всего, в том числе</t>
  </si>
  <si>
    <r>
      <t xml:space="preserve">                                                    </t>
    </r>
    <r>
      <rPr>
        <b/>
        <sz val="10"/>
        <rFont val="Liberation Serif"/>
        <family val="1"/>
        <charset val="204"/>
      </rPr>
      <t xml:space="preserve"> 1. Капитальные вложения</t>
    </r>
  </si>
  <si>
    <t>Всего по направлению капитальные вложения, в том числе</t>
  </si>
  <si>
    <r>
      <t xml:space="preserve">                                                      </t>
    </r>
    <r>
      <rPr>
        <b/>
        <sz val="10"/>
        <rFont val="Liberation Serif"/>
        <family val="1"/>
        <charset val="204"/>
      </rPr>
      <t>1.2. Иные капитальные вложения</t>
    </r>
  </si>
  <si>
    <t xml:space="preserve">                                                      2. Прочие нужды</t>
  </si>
  <si>
    <t>Номер строки целевых показателей, на достижение которых направлены мероприятия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</si>
  <si>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</si>
  <si>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 рублей</t>
  </si>
  <si>
    <t xml:space="preserve">Всего по программе, в том числе: </t>
  </si>
  <si>
    <t>федеральный бюджет</t>
  </si>
  <si>
    <t>внебюджетные источники</t>
  </si>
  <si>
    <t>Капитальные вложения</t>
  </si>
  <si>
    <t>Прочие нужды</t>
  </si>
  <si>
    <t>ПОДПРОГРАММА 1. «РАЗВИТИЕ ДОРОЖНОГО ХОЗЯЙСТВА НА ТЕРРИТОРИИ ПЫШМИНСКОГО ГОРОДСКОГО ОКРУГА»</t>
  </si>
  <si>
    <t xml:space="preserve">Всего по подпрограмме, в том числе: </t>
  </si>
  <si>
    <t>Мероприятие 1. «Ремонт (капитальный ремонт) автомобильных дорог на территории Пышминского городского округа», всего, из них:</t>
  </si>
  <si>
    <t>ПОДПРОГРАММА 2. «ПРИОБРЕТЕНИЕ ОБОРУДОВАНИЯ И ТРАНСПОРТНЫХ СРЕДСТВ ДЛЯ НУЖД ПЫШМИНСКОГО ГОРОДСКОГО ОКРУГА»</t>
  </si>
  <si>
    <t xml:space="preserve">Мероприятие 1. «Приобретение оборудования и транспортных средств для нужд Пышминского городского округа», всего,
из них:
</t>
  </si>
  <si>
    <t>ПОДПРОГРАММА 3. «ОРГАНИЗАЦИЯ ТРАНСПОРТНОГО ОБСЛУЖИВАНИЯ НАСЕЛЕНИЯ ПЫШМИНСКОГО ГОРОДСКОГО ОКРУГА»</t>
  </si>
  <si>
    <t xml:space="preserve">Всего по направлению прочие нужды, в том числе </t>
  </si>
  <si>
    <t>Всего по иным капитальным вложениям, в том числе</t>
  </si>
  <si>
    <t>ПОДПРОГРАММА 4. «ПОВЫШЕНИЕ БЕЗОПАСНОСТИ ДОРОЖНОГО ДВИЖЕНИЯ НА ТЕРРИТОРИИ ПЫШМИНСКОГО ГОРОДСКОГО ОКРУГА»</t>
  </si>
  <si>
    <t xml:space="preserve">ПЛАН МЕРОПРИЯТИЙ
ПО ВЫПОЛНЕНИЮ МУНИЦИПАЛЬНОЙ ПРОГРАММЫ ПЫШМИНСКОГО ГОРОДСКОГО ОКРУГА «ДОРОЖНАЯ ДЕЯТЕЛЬНОСТЬ И ТРАНСПОРТНОЕ ОБСЛУЖИВАНИЕ НА ТЕРРИТОРИИ ПЫШМИНСКОГО ГОРОДСКОГО ОКРУГА ДО 2025 ГОДА»
</t>
  </si>
  <si>
    <t>Мероприятие 2. Создание отрядов юных инспекторов безопасности дорожного движения</t>
  </si>
  <si>
    <t>Мероприятие 1. Разработка проектов организации дорожного движения</t>
  </si>
  <si>
    <t>Мероприятие 3. Привлечение отрядов юных инспекторов движения к проведению профилактических мероприятий и акций на территории Пышминского городского округа</t>
  </si>
  <si>
    <t xml:space="preserve">Мероприятие 4. Проведение школьных районных соревнований «Безопасное колесо» </t>
  </si>
  <si>
    <t xml:space="preserve">Мероприятие 5. Организация  поездок для участия отрядов юных инспектаров движения в областном мероприятии «Безопасное колесо» </t>
  </si>
  <si>
    <t>Мероприятие 7. Устройство тротуаров пгт. Пышма</t>
  </si>
  <si>
    <t>Мероприятие 2. «Расходы на строительство дорожных сооружений», всего, из них:</t>
  </si>
  <si>
    <t>Мероприятие 2. «Расходы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», всего, из них:</t>
  </si>
  <si>
    <t xml:space="preserve">1.1.1.1 </t>
  </si>
  <si>
    <t xml:space="preserve">Приложение № 2
к муниципальной программе Пышминского городского округа
«Дорожная деятельность и транспортное обслуживание на территории  Пышминского городского округа до 2025 года», утвержденной постановлением администрации Пышминского городского округа 
от _________  № _______
</t>
  </si>
  <si>
    <t xml:space="preserve">2.1.1.1 </t>
  </si>
  <si>
    <t>3.1.1.1.</t>
  </si>
  <si>
    <t>3.1.2.1.</t>
  </si>
  <si>
    <t>4.1.1.1.</t>
  </si>
  <si>
    <t>4.1.3.1.</t>
  </si>
  <si>
    <t>4.1.2.1.</t>
  </si>
  <si>
    <r>
      <t xml:space="preserve">                                                     </t>
    </r>
    <r>
      <rPr>
        <b/>
        <sz val="10"/>
        <rFont val="Liberation Serif"/>
        <family val="1"/>
        <charset val="204"/>
      </rPr>
      <t>1.1. Бюджетные инвестиции в объекты капитального строительства</t>
    </r>
  </si>
  <si>
    <t>Мероприятие 6. Содержание дорог, в том числе приведение в соотвествии с новым национальным стандартом пешеходных переходов, расположенных вблизи образовательных организаций</t>
  </si>
  <si>
    <t>Мероприятие 8. Расходы на разработку проектно-сметной документации и обустройство (строительство) остановочных коплексов в Пышминском городском округе</t>
  </si>
  <si>
    <t>Мероприятие 10. Организация и проведение профилактических мероприятий «Посвящение в пешеходы» в образовательных учреждениях с целью формирования у первоклассников навыков безопасного поведения на дорогах</t>
  </si>
  <si>
    <t>Мероприятие 11. Проведение смотра – конкурса на лучшую организацию работы по профилактике детского дорожно – транспортного травматизма в летних оздоровительных лагерях «У светофора нет каникул»</t>
  </si>
  <si>
    <t>Мероприятие 9. Организация и проведение рейдов «Катушка», «Рождественские каникулы», «Внимание, каникулы», «Внимание – дети!»</t>
  </si>
  <si>
    <t xml:space="preserve">Мероприятие 1. </t>
  </si>
  <si>
    <t>Мероприятие 1. «Приобретение автобусов», всего, из них: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</si>
</sst>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"/>
  </numFmts>
  <fonts count="9">
    <font>
      <sz val="10"/>
      <name val="Arial"/>
    </font>
    <font>
      <sz val="10"/>
      <name val="Times New Roman"/>
      <family val="1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1" fontId="2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2" fillId="2" borderId="0" xfId="0" applyFont="1" applyFill="1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 vertical="center" wrapText="1" indent="5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0" xfId="0" applyNumberFormat="1" applyFont="1" applyFill="1"/>
    <xf numFmtId="0" fontId="1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4" xfId="0" applyFont="1" applyFill="1" applyBorder="1" applyAlignment="1">
      <alignment horizontal="center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center" wrapText="1" shrinkToFit="1"/>
    </xf>
    <xf numFmtId="164" fontId="6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" fontId="2" fillId="2" borderId="0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2" fillId="0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1" fontId="2" fillId="2" borderId="1" xfId="0" applyNumberFormat="1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4" fontId="4" fillId="0" borderId="1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164" fontId="8" fillId="0" borderId="1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 shrinkToFit="1"/>
    </xf>
    <xf numFmtId="165" fontId="4" fillId="0" borderId="1" xfId="0" applyNumberFormat="1" applyFont="1" applyFill="1" applyBorder="1" applyAlignment="1">
      <alignment horizontal="center" vertical="center" wrapText="1" shrinkToFit="1"/>
    </xf>
    <xf numFmtId="165" fontId="4" fillId="2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2" borderId="10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9" xfId="0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28" sqref="G28"/>
    </sheetView>
  </sheetViews>
  <sheetFormatPr defaultRowHeight="13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26"/>
  <sheetViews>
    <sheetView tabSelected="1" zoomScale="89" zoomScaleNormal="89" workbookViewId="0">
      <selection activeCell="C207" sqref="C207"/>
    </sheetView>
  </sheetViews>
  <sheetFormatPr defaultColWidth="9.109375" defaultRowHeight="13.2"/>
  <cols>
    <col min="1" max="1" width="5.5546875" style="4" customWidth="1"/>
    <col min="2" max="2" width="26.33203125" style="3" customWidth="1"/>
    <col min="3" max="3" width="16.109375" style="1" customWidth="1"/>
    <col min="4" max="4" width="12.109375" style="5" customWidth="1"/>
    <col min="5" max="5" width="14.109375" style="5" customWidth="1"/>
    <col min="6" max="6" width="11.88671875" style="5" customWidth="1"/>
    <col min="7" max="7" width="11" style="5" customWidth="1"/>
    <col min="8" max="8" width="12.88671875" style="5" customWidth="1"/>
    <col min="9" max="9" width="12.88671875" style="1" customWidth="1"/>
    <col min="10" max="10" width="19.109375" style="2" customWidth="1"/>
    <col min="11" max="11" width="14.109375" style="1" customWidth="1"/>
    <col min="12" max="16384" width="9.109375" style="1"/>
  </cols>
  <sheetData>
    <row r="1" spans="1:10" s="9" customFormat="1" ht="68.400000000000006" customHeight="1">
      <c r="A1" s="6"/>
      <c r="B1" s="7"/>
      <c r="C1" s="8"/>
      <c r="D1" s="69" t="s">
        <v>38</v>
      </c>
      <c r="E1" s="70"/>
      <c r="F1" s="70"/>
      <c r="G1" s="70"/>
      <c r="H1" s="70"/>
      <c r="I1" s="70"/>
      <c r="J1" s="70"/>
    </row>
    <row r="2" spans="1:10" s="9" customFormat="1" ht="30" customHeight="1">
      <c r="A2" s="63" t="s">
        <v>28</v>
      </c>
      <c r="B2" s="64"/>
      <c r="C2" s="64"/>
      <c r="D2" s="64"/>
      <c r="E2" s="64"/>
      <c r="F2" s="64"/>
      <c r="G2" s="64"/>
      <c r="H2" s="64"/>
      <c r="I2" s="64"/>
      <c r="J2" s="65"/>
    </row>
    <row r="3" spans="1:10" s="9" customFormat="1" ht="66" customHeight="1">
      <c r="A3" s="66"/>
      <c r="B3" s="67"/>
      <c r="C3" s="67"/>
      <c r="D3" s="67"/>
      <c r="E3" s="67"/>
      <c r="F3" s="67"/>
      <c r="G3" s="67"/>
      <c r="H3" s="67"/>
      <c r="I3" s="67"/>
      <c r="J3" s="68"/>
    </row>
    <row r="4" spans="1:10" s="9" customFormat="1" ht="48.75" customHeight="1">
      <c r="A4" s="56" t="s">
        <v>0</v>
      </c>
      <c r="B4" s="57" t="s">
        <v>12</v>
      </c>
      <c r="C4" s="60" t="s">
        <v>13</v>
      </c>
      <c r="D4" s="61"/>
      <c r="E4" s="61"/>
      <c r="F4" s="61"/>
      <c r="G4" s="61"/>
      <c r="H4" s="61"/>
      <c r="I4" s="62"/>
      <c r="J4" s="59" t="s">
        <v>11</v>
      </c>
    </row>
    <row r="5" spans="1:10" s="9" customFormat="1" ht="27.75" customHeight="1">
      <c r="A5" s="56"/>
      <c r="B5" s="58"/>
      <c r="C5" s="37" t="s">
        <v>1</v>
      </c>
      <c r="D5" s="38">
        <v>2020</v>
      </c>
      <c r="E5" s="38">
        <v>2021</v>
      </c>
      <c r="F5" s="38">
        <v>2022</v>
      </c>
      <c r="G5" s="38">
        <v>2023</v>
      </c>
      <c r="H5" s="38">
        <v>2024</v>
      </c>
      <c r="I5" s="37">
        <v>2025</v>
      </c>
      <c r="J5" s="59"/>
    </row>
    <row r="6" spans="1:10" s="9" customFormat="1" ht="27.75" customHeight="1">
      <c r="A6" s="20">
        <v>1</v>
      </c>
      <c r="B6" s="10" t="s">
        <v>14</v>
      </c>
      <c r="C6" s="46">
        <f>C9+C8</f>
        <v>410706.6</v>
      </c>
      <c r="D6" s="46">
        <f t="shared" ref="D6:I6" si="0">D9</f>
        <v>65274.400000000001</v>
      </c>
      <c r="E6" s="45">
        <f t="shared" si="0"/>
        <v>60019.4</v>
      </c>
      <c r="F6" s="45">
        <f>F9+F8</f>
        <v>121856</v>
      </c>
      <c r="G6" s="45">
        <f t="shared" si="0"/>
        <v>57953.8</v>
      </c>
      <c r="H6" s="45">
        <f t="shared" si="0"/>
        <v>50000</v>
      </c>
      <c r="I6" s="46">
        <f t="shared" si="0"/>
        <v>55603</v>
      </c>
      <c r="J6" s="21"/>
    </row>
    <row r="7" spans="1:10" s="9" customFormat="1" ht="15" customHeight="1">
      <c r="A7" s="20">
        <v>2</v>
      </c>
      <c r="B7" s="10" t="s">
        <v>15</v>
      </c>
      <c r="C7" s="47">
        <v>0</v>
      </c>
      <c r="D7" s="47">
        <v>0</v>
      </c>
      <c r="E7" s="48">
        <v>0</v>
      </c>
      <c r="F7" s="48">
        <v>0</v>
      </c>
      <c r="G7" s="48">
        <v>0</v>
      </c>
      <c r="H7" s="48">
        <v>0</v>
      </c>
      <c r="I7" s="47">
        <v>0</v>
      </c>
      <c r="J7" s="21"/>
    </row>
    <row r="8" spans="1:10" s="9" customFormat="1" ht="15" customHeight="1">
      <c r="A8" s="20">
        <v>3</v>
      </c>
      <c r="B8" s="10" t="s">
        <v>4</v>
      </c>
      <c r="C8" s="47">
        <f>C13</f>
        <v>0</v>
      </c>
      <c r="D8" s="47">
        <v>0</v>
      </c>
      <c r="E8" s="48">
        <v>0</v>
      </c>
      <c r="F8" s="48">
        <f>F13</f>
        <v>0</v>
      </c>
      <c r="G8" s="48">
        <v>0</v>
      </c>
      <c r="H8" s="48">
        <v>0</v>
      </c>
      <c r="I8" s="47">
        <v>0</v>
      </c>
      <c r="J8" s="21"/>
    </row>
    <row r="9" spans="1:10" s="9" customFormat="1" ht="15" customHeight="1">
      <c r="A9" s="20">
        <v>4</v>
      </c>
      <c r="B9" s="10" t="s">
        <v>5</v>
      </c>
      <c r="C9" s="46">
        <f>C14+C19</f>
        <v>410706.6</v>
      </c>
      <c r="D9" s="46">
        <f>D11+D16</f>
        <v>65274.400000000001</v>
      </c>
      <c r="E9" s="45">
        <f>E11+E16</f>
        <v>60019.4</v>
      </c>
      <c r="F9" s="45">
        <f>F14+F16</f>
        <v>121856</v>
      </c>
      <c r="G9" s="45">
        <f>G11+G16</f>
        <v>57953.8</v>
      </c>
      <c r="H9" s="45">
        <f t="shared" ref="H9:I9" si="1">H11+H16</f>
        <v>50000</v>
      </c>
      <c r="I9" s="46">
        <f t="shared" si="1"/>
        <v>55603</v>
      </c>
      <c r="J9" s="21"/>
    </row>
    <row r="10" spans="1:10" s="9" customFormat="1" ht="15" customHeight="1">
      <c r="A10" s="36">
        <v>5</v>
      </c>
      <c r="B10" s="10" t="s">
        <v>16</v>
      </c>
      <c r="C10" s="47">
        <v>0</v>
      </c>
      <c r="D10" s="47">
        <v>0</v>
      </c>
      <c r="E10" s="48">
        <v>0</v>
      </c>
      <c r="F10" s="48">
        <v>0</v>
      </c>
      <c r="G10" s="48">
        <v>0</v>
      </c>
      <c r="H10" s="48">
        <v>0</v>
      </c>
      <c r="I10" s="47">
        <v>0</v>
      </c>
      <c r="J10" s="21"/>
    </row>
    <row r="11" spans="1:10" s="9" customFormat="1" ht="15" customHeight="1">
      <c r="A11" s="36">
        <v>6</v>
      </c>
      <c r="B11" s="10" t="s">
        <v>17</v>
      </c>
      <c r="C11" s="46">
        <f>C14+C13</f>
        <v>302873.59999999998</v>
      </c>
      <c r="D11" s="46">
        <f>D14</f>
        <v>39753.1</v>
      </c>
      <c r="E11" s="45">
        <f t="shared" ref="E11:I11" si="2">E14</f>
        <v>40153.5</v>
      </c>
      <c r="F11" s="45">
        <f>F14+F13</f>
        <v>94084</v>
      </c>
      <c r="G11" s="45">
        <f t="shared" si="2"/>
        <v>40000</v>
      </c>
      <c r="H11" s="45">
        <f t="shared" si="2"/>
        <v>40000</v>
      </c>
      <c r="I11" s="46">
        <f t="shared" si="2"/>
        <v>48883</v>
      </c>
      <c r="J11" s="21"/>
    </row>
    <row r="12" spans="1:10" s="9" customFormat="1" ht="15" customHeight="1">
      <c r="A12" s="36">
        <v>7</v>
      </c>
      <c r="B12" s="16" t="s">
        <v>15</v>
      </c>
      <c r="C12" s="47">
        <v>0</v>
      </c>
      <c r="D12" s="47">
        <v>0</v>
      </c>
      <c r="E12" s="48">
        <v>0</v>
      </c>
      <c r="F12" s="48">
        <v>0</v>
      </c>
      <c r="G12" s="48">
        <v>0</v>
      </c>
      <c r="H12" s="48">
        <v>0</v>
      </c>
      <c r="I12" s="47">
        <v>0</v>
      </c>
      <c r="J12" s="21"/>
    </row>
    <row r="13" spans="1:10" s="9" customFormat="1" ht="15" customHeight="1">
      <c r="A13" s="36">
        <v>8</v>
      </c>
      <c r="B13" s="16" t="s">
        <v>4</v>
      </c>
      <c r="C13" s="47">
        <f>D13+E13+F13+G13+H13+I13</f>
        <v>0</v>
      </c>
      <c r="D13" s="47">
        <v>0</v>
      </c>
      <c r="E13" s="48">
        <v>0</v>
      </c>
      <c r="F13" s="48">
        <f>F24</f>
        <v>0</v>
      </c>
      <c r="G13" s="48">
        <v>0</v>
      </c>
      <c r="H13" s="48">
        <v>0</v>
      </c>
      <c r="I13" s="47">
        <v>0</v>
      </c>
      <c r="J13" s="21"/>
    </row>
    <row r="14" spans="1:10" s="9" customFormat="1" ht="15" customHeight="1">
      <c r="A14" s="36">
        <v>9</v>
      </c>
      <c r="B14" s="16" t="s">
        <v>5</v>
      </c>
      <c r="C14" s="46">
        <f>C30+C79+C124+C174</f>
        <v>302873.59999999998</v>
      </c>
      <c r="D14" s="46">
        <f>D27+D76+D121</f>
        <v>39753.1</v>
      </c>
      <c r="E14" s="45">
        <f>E27+E76+E121</f>
        <v>40153.5</v>
      </c>
      <c r="F14" s="45">
        <f>F30+F76+F121</f>
        <v>94084</v>
      </c>
      <c r="G14" s="45">
        <f>G27+G76+G121</f>
        <v>40000</v>
      </c>
      <c r="H14" s="45">
        <f>H27+H76+H121</f>
        <v>40000</v>
      </c>
      <c r="I14" s="46">
        <f>I27+I76+I121</f>
        <v>48883</v>
      </c>
      <c r="J14" s="21"/>
    </row>
    <row r="15" spans="1:10" s="9" customFormat="1" ht="15" customHeight="1">
      <c r="A15" s="36">
        <v>10</v>
      </c>
      <c r="B15" s="16" t="s">
        <v>16</v>
      </c>
      <c r="C15" s="47">
        <v>0</v>
      </c>
      <c r="D15" s="47">
        <v>0</v>
      </c>
      <c r="E15" s="48">
        <v>0</v>
      </c>
      <c r="F15" s="48">
        <v>0</v>
      </c>
      <c r="G15" s="48">
        <v>0</v>
      </c>
      <c r="H15" s="48">
        <v>0</v>
      </c>
      <c r="I15" s="47">
        <v>0</v>
      </c>
      <c r="J15" s="21"/>
    </row>
    <row r="16" spans="1:10" s="9" customFormat="1" ht="15" customHeight="1">
      <c r="A16" s="36">
        <v>11</v>
      </c>
      <c r="B16" s="10" t="s">
        <v>18</v>
      </c>
      <c r="C16" s="46">
        <f>C19</f>
        <v>107833</v>
      </c>
      <c r="D16" s="46">
        <f>D19</f>
        <v>25521.300000000003</v>
      </c>
      <c r="E16" s="45">
        <f t="shared" ref="E16:I16" si="3">E19</f>
        <v>19865.900000000001</v>
      </c>
      <c r="F16" s="45">
        <f t="shared" si="3"/>
        <v>27772</v>
      </c>
      <c r="G16" s="45">
        <f t="shared" si="3"/>
        <v>17953.8</v>
      </c>
      <c r="H16" s="45">
        <f t="shared" si="3"/>
        <v>10000</v>
      </c>
      <c r="I16" s="46">
        <f t="shared" si="3"/>
        <v>6720</v>
      </c>
      <c r="J16" s="21"/>
    </row>
    <row r="17" spans="1:10" s="9" customFormat="1" ht="15" customHeight="1">
      <c r="A17" s="36">
        <v>12</v>
      </c>
      <c r="B17" s="16" t="s">
        <v>15</v>
      </c>
      <c r="C17" s="47">
        <v>0</v>
      </c>
      <c r="D17" s="47">
        <v>0</v>
      </c>
      <c r="E17" s="48">
        <v>0</v>
      </c>
      <c r="F17" s="48">
        <v>0</v>
      </c>
      <c r="G17" s="48">
        <v>0</v>
      </c>
      <c r="H17" s="48">
        <v>0</v>
      </c>
      <c r="I17" s="47">
        <v>0</v>
      </c>
      <c r="J17" s="21"/>
    </row>
    <row r="18" spans="1:10" s="9" customFormat="1" ht="15" customHeight="1">
      <c r="A18" s="36">
        <v>13</v>
      </c>
      <c r="B18" s="16" t="s">
        <v>4</v>
      </c>
      <c r="C18" s="47">
        <v>0</v>
      </c>
      <c r="D18" s="47">
        <v>0</v>
      </c>
      <c r="E18" s="48">
        <v>0</v>
      </c>
      <c r="F18" s="48">
        <v>0</v>
      </c>
      <c r="G18" s="48">
        <v>0</v>
      </c>
      <c r="H18" s="48">
        <v>0</v>
      </c>
      <c r="I18" s="47">
        <v>0</v>
      </c>
      <c r="J18" s="21"/>
    </row>
    <row r="19" spans="1:10" s="9" customFormat="1" ht="15" customHeight="1">
      <c r="A19" s="36">
        <v>14</v>
      </c>
      <c r="B19" s="16" t="s">
        <v>5</v>
      </c>
      <c r="C19" s="46">
        <f t="shared" ref="C19:I19" si="4">C126+C176</f>
        <v>107833</v>
      </c>
      <c r="D19" s="46">
        <f t="shared" si="4"/>
        <v>25521.300000000003</v>
      </c>
      <c r="E19" s="45">
        <f t="shared" si="4"/>
        <v>19865.900000000001</v>
      </c>
      <c r="F19" s="45">
        <f t="shared" si="4"/>
        <v>27772</v>
      </c>
      <c r="G19" s="45">
        <f t="shared" si="4"/>
        <v>17953.8</v>
      </c>
      <c r="H19" s="45">
        <f t="shared" si="4"/>
        <v>10000</v>
      </c>
      <c r="I19" s="46">
        <f t="shared" si="4"/>
        <v>6720</v>
      </c>
      <c r="J19" s="21"/>
    </row>
    <row r="20" spans="1:10" s="9" customFormat="1" ht="15" customHeight="1">
      <c r="A20" s="36">
        <v>15</v>
      </c>
      <c r="B20" s="16" t="s">
        <v>16</v>
      </c>
      <c r="C20" s="47">
        <v>0</v>
      </c>
      <c r="D20" s="47">
        <v>0</v>
      </c>
      <c r="E20" s="48">
        <v>0</v>
      </c>
      <c r="F20" s="48">
        <v>0</v>
      </c>
      <c r="G20" s="48">
        <v>0</v>
      </c>
      <c r="H20" s="48">
        <v>0</v>
      </c>
      <c r="I20" s="47">
        <v>0</v>
      </c>
      <c r="J20" s="21"/>
    </row>
    <row r="21" spans="1:10" s="9" customFormat="1" ht="15" customHeight="1">
      <c r="A21" s="36">
        <v>16</v>
      </c>
      <c r="B21" s="49" t="s">
        <v>19</v>
      </c>
      <c r="C21" s="50"/>
      <c r="D21" s="50"/>
      <c r="E21" s="50"/>
      <c r="F21" s="50"/>
      <c r="G21" s="50"/>
      <c r="H21" s="50"/>
      <c r="I21" s="50"/>
      <c r="J21" s="51"/>
    </row>
    <row r="22" spans="1:10" s="9" customFormat="1" ht="27" customHeight="1">
      <c r="A22" s="36">
        <v>17</v>
      </c>
      <c r="B22" s="10" t="s">
        <v>20</v>
      </c>
      <c r="C22" s="25">
        <f>C24+C25</f>
        <v>302174.59999999998</v>
      </c>
      <c r="D22" s="25">
        <f t="shared" ref="D22:H22" si="5">D24+D25</f>
        <v>39753.1</v>
      </c>
      <c r="E22" s="39">
        <f t="shared" si="5"/>
        <v>40153.5</v>
      </c>
      <c r="F22" s="39">
        <f t="shared" si="5"/>
        <v>94084</v>
      </c>
      <c r="G22" s="39">
        <f t="shared" si="5"/>
        <v>40000</v>
      </c>
      <c r="H22" s="39">
        <f t="shared" si="5"/>
        <v>40000</v>
      </c>
      <c r="I22" s="25">
        <f>I24+I25</f>
        <v>48184</v>
      </c>
      <c r="J22" s="21"/>
    </row>
    <row r="23" spans="1:10" s="9" customFormat="1" ht="15" customHeight="1">
      <c r="A23" s="36">
        <v>18</v>
      </c>
      <c r="B23" s="10" t="s">
        <v>15</v>
      </c>
      <c r="C23" s="24">
        <v>0</v>
      </c>
      <c r="D23" s="24">
        <v>0</v>
      </c>
      <c r="E23" s="40">
        <v>0</v>
      </c>
      <c r="F23" s="40">
        <v>0</v>
      </c>
      <c r="G23" s="40">
        <v>0</v>
      </c>
      <c r="H23" s="40">
        <v>0</v>
      </c>
      <c r="I23" s="24">
        <v>0</v>
      </c>
      <c r="J23" s="21"/>
    </row>
    <row r="24" spans="1:10" s="9" customFormat="1" ht="15" customHeight="1">
      <c r="A24" s="36">
        <v>19</v>
      </c>
      <c r="B24" s="10" t="s">
        <v>4</v>
      </c>
      <c r="C24" s="24">
        <f>C29</f>
        <v>0</v>
      </c>
      <c r="D24" s="24">
        <v>0</v>
      </c>
      <c r="E24" s="40">
        <v>0</v>
      </c>
      <c r="F24" s="40">
        <f>F40</f>
        <v>0</v>
      </c>
      <c r="G24" s="40">
        <v>0</v>
      </c>
      <c r="H24" s="40">
        <v>0</v>
      </c>
      <c r="I24" s="24">
        <v>0</v>
      </c>
      <c r="J24" s="21"/>
    </row>
    <row r="25" spans="1:10" s="9" customFormat="1" ht="15" customHeight="1">
      <c r="A25" s="36">
        <v>20</v>
      </c>
      <c r="B25" s="10" t="s">
        <v>5</v>
      </c>
      <c r="C25" s="23">
        <f>C30</f>
        <v>302174.59999999998</v>
      </c>
      <c r="D25" s="23">
        <f t="shared" ref="D25:I25" si="6">D30</f>
        <v>39753.1</v>
      </c>
      <c r="E25" s="41">
        <f t="shared" si="6"/>
        <v>40153.5</v>
      </c>
      <c r="F25" s="41">
        <f t="shared" si="6"/>
        <v>94084</v>
      </c>
      <c r="G25" s="41">
        <f t="shared" si="6"/>
        <v>40000</v>
      </c>
      <c r="H25" s="41">
        <f t="shared" si="6"/>
        <v>40000</v>
      </c>
      <c r="I25" s="23">
        <f t="shared" si="6"/>
        <v>48184</v>
      </c>
      <c r="J25" s="21"/>
    </row>
    <row r="26" spans="1:10" s="9" customFormat="1" ht="15" customHeight="1">
      <c r="A26" s="36">
        <v>21</v>
      </c>
      <c r="B26" s="10" t="s">
        <v>16</v>
      </c>
      <c r="C26" s="24">
        <v>0</v>
      </c>
      <c r="D26" s="24">
        <v>0</v>
      </c>
      <c r="E26" s="40">
        <v>0</v>
      </c>
      <c r="F26" s="40">
        <v>0</v>
      </c>
      <c r="G26" s="40">
        <v>0</v>
      </c>
      <c r="H26" s="40">
        <v>0</v>
      </c>
      <c r="I26" s="24">
        <v>0</v>
      </c>
      <c r="J26" s="21"/>
    </row>
    <row r="27" spans="1:10" s="9" customFormat="1" ht="15" customHeight="1">
      <c r="A27" s="36">
        <v>22</v>
      </c>
      <c r="B27" s="10" t="s">
        <v>17</v>
      </c>
      <c r="C27" s="23">
        <f>C29+C30</f>
        <v>302174.59999999998</v>
      </c>
      <c r="D27" s="23">
        <f t="shared" ref="D27:I27" si="7">D29+D30</f>
        <v>39753.1</v>
      </c>
      <c r="E27" s="41">
        <f t="shared" si="7"/>
        <v>40153.5</v>
      </c>
      <c r="F27" s="41">
        <f>F29+F30</f>
        <v>94084</v>
      </c>
      <c r="G27" s="41">
        <f t="shared" si="7"/>
        <v>40000</v>
      </c>
      <c r="H27" s="41">
        <f t="shared" si="7"/>
        <v>40000</v>
      </c>
      <c r="I27" s="23">
        <f t="shared" si="7"/>
        <v>48184</v>
      </c>
      <c r="J27" s="21"/>
    </row>
    <row r="28" spans="1:10" s="9" customFormat="1" ht="15" customHeight="1">
      <c r="A28" s="36">
        <v>23</v>
      </c>
      <c r="B28" s="16" t="s">
        <v>15</v>
      </c>
      <c r="C28" s="24">
        <v>0</v>
      </c>
      <c r="D28" s="24">
        <v>0</v>
      </c>
      <c r="E28" s="40">
        <v>0</v>
      </c>
      <c r="F28" s="40">
        <v>0</v>
      </c>
      <c r="G28" s="40">
        <v>0</v>
      </c>
      <c r="H28" s="40">
        <v>0</v>
      </c>
      <c r="I28" s="24">
        <v>0</v>
      </c>
      <c r="J28" s="21"/>
    </row>
    <row r="29" spans="1:10" s="9" customFormat="1" ht="15" customHeight="1">
      <c r="A29" s="36">
        <v>24</v>
      </c>
      <c r="B29" s="16" t="s">
        <v>4</v>
      </c>
      <c r="C29" s="24">
        <f>C40</f>
        <v>0</v>
      </c>
      <c r="D29" s="24">
        <v>0</v>
      </c>
      <c r="E29" s="40">
        <v>0</v>
      </c>
      <c r="F29" s="40">
        <f>F40</f>
        <v>0</v>
      </c>
      <c r="G29" s="40">
        <v>0</v>
      </c>
      <c r="H29" s="40">
        <v>0</v>
      </c>
      <c r="I29" s="24">
        <v>0</v>
      </c>
      <c r="J29" s="21"/>
    </row>
    <row r="30" spans="1:10" s="9" customFormat="1" ht="15" customHeight="1">
      <c r="A30" s="36">
        <v>25</v>
      </c>
      <c r="B30" s="16" t="s">
        <v>5</v>
      </c>
      <c r="C30" s="23">
        <f>D30+E30+F30+G30+H30+I30</f>
        <v>302174.59999999998</v>
      </c>
      <c r="D30" s="23">
        <f>D65</f>
        <v>39753.1</v>
      </c>
      <c r="E30" s="41">
        <f>E65</f>
        <v>40153.5</v>
      </c>
      <c r="F30" s="41">
        <f>F41</f>
        <v>94084</v>
      </c>
      <c r="G30" s="41">
        <f>G65</f>
        <v>40000</v>
      </c>
      <c r="H30" s="41">
        <f>H65</f>
        <v>40000</v>
      </c>
      <c r="I30" s="23">
        <f>I65</f>
        <v>48184</v>
      </c>
      <c r="J30" s="21"/>
    </row>
    <row r="31" spans="1:10" s="9" customFormat="1" ht="15" customHeight="1">
      <c r="A31" s="36">
        <v>26</v>
      </c>
      <c r="B31" s="16" t="s">
        <v>16</v>
      </c>
      <c r="C31" s="24">
        <v>0</v>
      </c>
      <c r="D31" s="24">
        <v>0</v>
      </c>
      <c r="E31" s="40">
        <v>0</v>
      </c>
      <c r="F31" s="40">
        <v>0</v>
      </c>
      <c r="G31" s="40">
        <v>0</v>
      </c>
      <c r="H31" s="40">
        <v>0</v>
      </c>
      <c r="I31" s="24">
        <v>0</v>
      </c>
      <c r="J31" s="21"/>
    </row>
    <row r="32" spans="1:10" s="9" customFormat="1" ht="15" customHeight="1">
      <c r="A32" s="36">
        <v>27</v>
      </c>
      <c r="B32" s="10" t="s">
        <v>18</v>
      </c>
      <c r="C32" s="24">
        <v>0</v>
      </c>
      <c r="D32" s="24">
        <v>0</v>
      </c>
      <c r="E32" s="40">
        <v>0</v>
      </c>
      <c r="F32" s="40">
        <v>0</v>
      </c>
      <c r="G32" s="40">
        <v>0</v>
      </c>
      <c r="H32" s="40">
        <v>0</v>
      </c>
      <c r="I32" s="24">
        <v>0</v>
      </c>
      <c r="J32" s="30"/>
    </row>
    <row r="33" spans="1:11" s="9" customFormat="1" ht="15" customHeight="1">
      <c r="A33" s="36">
        <v>28</v>
      </c>
      <c r="B33" s="16" t="s">
        <v>15</v>
      </c>
      <c r="C33" s="24">
        <v>0</v>
      </c>
      <c r="D33" s="24">
        <v>0</v>
      </c>
      <c r="E33" s="40">
        <v>0</v>
      </c>
      <c r="F33" s="40">
        <v>0</v>
      </c>
      <c r="G33" s="40">
        <v>0</v>
      </c>
      <c r="H33" s="40">
        <v>0</v>
      </c>
      <c r="I33" s="24">
        <v>0</v>
      </c>
      <c r="J33" s="30"/>
    </row>
    <row r="34" spans="1:11" s="9" customFormat="1" ht="15" customHeight="1">
      <c r="A34" s="36">
        <v>29</v>
      </c>
      <c r="B34" s="16" t="s">
        <v>4</v>
      </c>
      <c r="C34" s="24">
        <v>0</v>
      </c>
      <c r="D34" s="24">
        <v>0</v>
      </c>
      <c r="E34" s="40">
        <v>0</v>
      </c>
      <c r="F34" s="40">
        <v>0</v>
      </c>
      <c r="G34" s="40">
        <v>0</v>
      </c>
      <c r="H34" s="40">
        <v>0</v>
      </c>
      <c r="I34" s="24">
        <v>0</v>
      </c>
      <c r="J34" s="30"/>
    </row>
    <row r="35" spans="1:11" s="9" customFormat="1" ht="13.5" customHeight="1">
      <c r="A35" s="36">
        <v>30</v>
      </c>
      <c r="B35" s="16" t="s">
        <v>5</v>
      </c>
      <c r="C35" s="24">
        <v>0</v>
      </c>
      <c r="D35" s="24">
        <v>0</v>
      </c>
      <c r="E35" s="40">
        <v>0</v>
      </c>
      <c r="F35" s="40">
        <v>0</v>
      </c>
      <c r="G35" s="40">
        <v>0</v>
      </c>
      <c r="H35" s="40">
        <v>0</v>
      </c>
      <c r="I35" s="24">
        <v>0</v>
      </c>
      <c r="J35" s="30"/>
    </row>
    <row r="36" spans="1:11" s="9" customFormat="1" ht="15.75" customHeight="1">
      <c r="A36" s="36">
        <v>31</v>
      </c>
      <c r="B36" s="16" t="s">
        <v>16</v>
      </c>
      <c r="C36" s="24">
        <v>0</v>
      </c>
      <c r="D36" s="24">
        <v>0</v>
      </c>
      <c r="E36" s="40">
        <v>0</v>
      </c>
      <c r="F36" s="40">
        <v>0</v>
      </c>
      <c r="G36" s="40">
        <v>0</v>
      </c>
      <c r="H36" s="40">
        <v>0</v>
      </c>
      <c r="I36" s="24">
        <v>0</v>
      </c>
      <c r="J36" s="30"/>
    </row>
    <row r="37" spans="1:11" s="11" customFormat="1" ht="17.25" customHeight="1">
      <c r="A37" s="36">
        <v>32</v>
      </c>
      <c r="B37" s="49" t="s">
        <v>7</v>
      </c>
      <c r="C37" s="50"/>
      <c r="D37" s="50"/>
      <c r="E37" s="50"/>
      <c r="F37" s="50"/>
      <c r="G37" s="50"/>
      <c r="H37" s="50"/>
      <c r="I37" s="51"/>
      <c r="J37" s="14"/>
      <c r="K37" s="17"/>
    </row>
    <row r="38" spans="1:11" s="11" customFormat="1" ht="25.5" customHeight="1">
      <c r="A38" s="36">
        <v>33</v>
      </c>
      <c r="B38" s="12" t="s">
        <v>8</v>
      </c>
      <c r="C38" s="24">
        <f>C41+C39+C40+C42</f>
        <v>303563.59999999998</v>
      </c>
      <c r="D38" s="24">
        <f t="shared" ref="D38:I38" si="8">D41</f>
        <v>39753.1</v>
      </c>
      <c r="E38" s="40">
        <f t="shared" si="8"/>
        <v>40153.5</v>
      </c>
      <c r="F38" s="40">
        <f>F39+F40+F41+F42</f>
        <v>94084</v>
      </c>
      <c r="G38" s="40">
        <f t="shared" si="8"/>
        <v>40000</v>
      </c>
      <c r="H38" s="40">
        <f t="shared" si="8"/>
        <v>40000</v>
      </c>
      <c r="I38" s="24">
        <f t="shared" si="8"/>
        <v>48184</v>
      </c>
      <c r="J38" s="14"/>
      <c r="K38" s="17"/>
    </row>
    <row r="39" spans="1:11" s="11" customFormat="1" ht="15.75" customHeight="1">
      <c r="A39" s="36">
        <v>34</v>
      </c>
      <c r="B39" s="16" t="s">
        <v>15</v>
      </c>
      <c r="C39" s="24">
        <v>0</v>
      </c>
      <c r="D39" s="24">
        <v>0</v>
      </c>
      <c r="E39" s="40">
        <v>0</v>
      </c>
      <c r="F39" s="40">
        <v>0</v>
      </c>
      <c r="G39" s="40">
        <v>0</v>
      </c>
      <c r="H39" s="40">
        <v>0</v>
      </c>
      <c r="I39" s="24">
        <v>0</v>
      </c>
      <c r="J39" s="14"/>
      <c r="K39" s="17"/>
    </row>
    <row r="40" spans="1:11" s="11" customFormat="1" ht="16.5" customHeight="1">
      <c r="A40" s="36">
        <v>35</v>
      </c>
      <c r="B40" s="16" t="s">
        <v>2</v>
      </c>
      <c r="C40" s="24">
        <f>C62</f>
        <v>0</v>
      </c>
      <c r="D40" s="24">
        <v>0</v>
      </c>
      <c r="E40" s="40">
        <v>0</v>
      </c>
      <c r="F40" s="40">
        <f>F62</f>
        <v>0</v>
      </c>
      <c r="G40" s="40">
        <v>0</v>
      </c>
      <c r="H40" s="40">
        <v>0</v>
      </c>
      <c r="I40" s="24">
        <v>0</v>
      </c>
      <c r="J40" s="14"/>
      <c r="K40" s="17"/>
    </row>
    <row r="41" spans="1:11" s="11" customFormat="1" ht="17.25" customHeight="1">
      <c r="A41" s="36">
        <v>36</v>
      </c>
      <c r="B41" s="16" t="s">
        <v>3</v>
      </c>
      <c r="C41" s="24">
        <f>C47+C63</f>
        <v>303563.59999999998</v>
      </c>
      <c r="D41" s="24">
        <f>D68</f>
        <v>39753.1</v>
      </c>
      <c r="E41" s="40">
        <f>E68</f>
        <v>40153.5</v>
      </c>
      <c r="F41" s="40">
        <f>F63+F47</f>
        <v>94084</v>
      </c>
      <c r="G41" s="40">
        <f>G68</f>
        <v>40000</v>
      </c>
      <c r="H41" s="40">
        <f>H68</f>
        <v>40000</v>
      </c>
      <c r="I41" s="24">
        <f>I68</f>
        <v>48184</v>
      </c>
      <c r="J41" s="14"/>
      <c r="K41" s="17"/>
    </row>
    <row r="42" spans="1:11" s="11" customFormat="1" ht="17.25" customHeight="1">
      <c r="A42" s="36">
        <v>37</v>
      </c>
      <c r="B42" s="16" t="s">
        <v>16</v>
      </c>
      <c r="C42" s="24">
        <v>0</v>
      </c>
      <c r="D42" s="24">
        <v>0</v>
      </c>
      <c r="E42" s="40">
        <v>0</v>
      </c>
      <c r="F42" s="40">
        <v>0</v>
      </c>
      <c r="G42" s="40">
        <v>0</v>
      </c>
      <c r="H42" s="40">
        <v>0</v>
      </c>
      <c r="I42" s="24">
        <v>0</v>
      </c>
      <c r="J42" s="14"/>
      <c r="K42" s="17"/>
    </row>
    <row r="43" spans="1:11" s="11" customFormat="1" ht="17.25" customHeight="1">
      <c r="A43" s="36">
        <v>38</v>
      </c>
      <c r="B43" s="49" t="s">
        <v>45</v>
      </c>
      <c r="C43" s="50"/>
      <c r="D43" s="50"/>
      <c r="E43" s="50"/>
      <c r="F43" s="50"/>
      <c r="G43" s="50"/>
      <c r="H43" s="50"/>
      <c r="I43" s="51"/>
      <c r="J43" s="14"/>
      <c r="K43" s="17"/>
    </row>
    <row r="44" spans="1:11" s="11" customFormat="1" ht="25.5" customHeight="1">
      <c r="A44" s="36">
        <v>39</v>
      </c>
      <c r="B44" s="16" t="s">
        <v>6</v>
      </c>
      <c r="C44" s="24">
        <f>D44+E44+F44+G44+H44+I44</f>
        <v>80626</v>
      </c>
      <c r="D44" s="40">
        <f t="shared" ref="D44:E44" si="9">D47</f>
        <v>1389</v>
      </c>
      <c r="E44" s="40">
        <f t="shared" si="9"/>
        <v>0</v>
      </c>
      <c r="F44" s="40">
        <f>F47</f>
        <v>79237</v>
      </c>
      <c r="G44" s="40">
        <f t="shared" ref="G44:I44" si="10">G47</f>
        <v>0</v>
      </c>
      <c r="H44" s="40">
        <f t="shared" si="10"/>
        <v>0</v>
      </c>
      <c r="I44" s="40">
        <f t="shared" si="10"/>
        <v>0</v>
      </c>
      <c r="J44" s="14"/>
      <c r="K44" s="17"/>
    </row>
    <row r="45" spans="1:11" s="11" customFormat="1" ht="17.25" customHeight="1">
      <c r="A45" s="36">
        <v>40</v>
      </c>
      <c r="B45" s="16" t="s">
        <v>15</v>
      </c>
      <c r="C45" s="24">
        <v>0</v>
      </c>
      <c r="D45" s="24">
        <v>0</v>
      </c>
      <c r="E45" s="40">
        <v>0</v>
      </c>
      <c r="F45" s="40">
        <v>0</v>
      </c>
      <c r="G45" s="40">
        <v>0</v>
      </c>
      <c r="H45" s="40">
        <v>0</v>
      </c>
      <c r="I45" s="24">
        <v>0</v>
      </c>
      <c r="J45" s="14"/>
      <c r="K45" s="17"/>
    </row>
    <row r="46" spans="1:11" s="11" customFormat="1" ht="15" customHeight="1">
      <c r="A46" s="36">
        <v>41</v>
      </c>
      <c r="B46" s="16" t="s">
        <v>2</v>
      </c>
      <c r="C46" s="24">
        <v>0</v>
      </c>
      <c r="D46" s="24">
        <v>0</v>
      </c>
      <c r="E46" s="40">
        <v>0</v>
      </c>
      <c r="F46" s="40">
        <v>0</v>
      </c>
      <c r="G46" s="40">
        <v>0</v>
      </c>
      <c r="H46" s="40">
        <v>0</v>
      </c>
      <c r="I46" s="24">
        <v>0</v>
      </c>
      <c r="J46" s="14"/>
      <c r="K46" s="17"/>
    </row>
    <row r="47" spans="1:11" s="11" customFormat="1" ht="15" customHeight="1">
      <c r="A47" s="36">
        <v>42</v>
      </c>
      <c r="B47" s="16" t="s">
        <v>3</v>
      </c>
      <c r="C47" s="24">
        <f>D47+E47+F47+G47+H47+I47</f>
        <v>80626</v>
      </c>
      <c r="D47" s="40">
        <f t="shared" ref="D47:E47" si="11">D57+D52</f>
        <v>1389</v>
      </c>
      <c r="E47" s="40">
        <f t="shared" si="11"/>
        <v>0</v>
      </c>
      <c r="F47" s="40">
        <f>F57+F52</f>
        <v>79237</v>
      </c>
      <c r="G47" s="40">
        <f t="shared" ref="G47:I47" si="12">G57+G52</f>
        <v>0</v>
      </c>
      <c r="H47" s="40">
        <f t="shared" si="12"/>
        <v>0</v>
      </c>
      <c r="I47" s="40">
        <f t="shared" si="12"/>
        <v>0</v>
      </c>
      <c r="J47" s="14"/>
      <c r="K47" s="17"/>
    </row>
    <row r="48" spans="1:11" s="11" customFormat="1" ht="15" customHeight="1">
      <c r="A48" s="36">
        <v>43</v>
      </c>
      <c r="B48" s="16" t="s">
        <v>16</v>
      </c>
      <c r="C48" s="24">
        <v>0</v>
      </c>
      <c r="D48" s="24">
        <v>0</v>
      </c>
      <c r="E48" s="40">
        <v>0</v>
      </c>
      <c r="F48" s="40">
        <v>0</v>
      </c>
      <c r="G48" s="40">
        <v>0</v>
      </c>
      <c r="H48" s="40">
        <v>0</v>
      </c>
      <c r="I48" s="24">
        <v>0</v>
      </c>
      <c r="J48" s="14"/>
      <c r="K48" s="17"/>
    </row>
    <row r="49" spans="1:11" s="11" customFormat="1" ht="15" customHeight="1">
      <c r="A49" s="36">
        <v>44</v>
      </c>
      <c r="B49" s="16" t="s">
        <v>51</v>
      </c>
      <c r="C49" s="23">
        <f>C51+C52</f>
        <v>0</v>
      </c>
      <c r="D49" s="23">
        <f t="shared" ref="D49:I49" si="13">D51+D52</f>
        <v>0</v>
      </c>
      <c r="E49" s="41">
        <f t="shared" si="13"/>
        <v>0</v>
      </c>
      <c r="F49" s="41">
        <f t="shared" si="13"/>
        <v>0</v>
      </c>
      <c r="G49" s="41">
        <f t="shared" si="13"/>
        <v>0</v>
      </c>
      <c r="H49" s="41">
        <f t="shared" si="13"/>
        <v>0</v>
      </c>
      <c r="I49" s="23">
        <f t="shared" si="13"/>
        <v>0</v>
      </c>
      <c r="J49" s="14"/>
      <c r="K49" s="17"/>
    </row>
    <row r="50" spans="1:11" s="11" customFormat="1" ht="15" customHeight="1">
      <c r="A50" s="36">
        <v>45</v>
      </c>
      <c r="B50" s="16" t="s">
        <v>15</v>
      </c>
      <c r="C50" s="24">
        <v>0</v>
      </c>
      <c r="D50" s="24">
        <v>0</v>
      </c>
      <c r="E50" s="40">
        <v>0</v>
      </c>
      <c r="F50" s="40">
        <v>0</v>
      </c>
      <c r="G50" s="40">
        <v>0</v>
      </c>
      <c r="H50" s="40">
        <v>0</v>
      </c>
      <c r="I50" s="24">
        <v>0</v>
      </c>
      <c r="J50" s="14"/>
      <c r="K50" s="17"/>
    </row>
    <row r="51" spans="1:11" s="11" customFormat="1" ht="15" customHeight="1">
      <c r="A51" s="36">
        <v>46</v>
      </c>
      <c r="B51" s="31" t="s">
        <v>4</v>
      </c>
      <c r="C51" s="24">
        <v>0</v>
      </c>
      <c r="D51" s="24">
        <v>0</v>
      </c>
      <c r="E51" s="40">
        <v>0</v>
      </c>
      <c r="F51" s="40">
        <v>0</v>
      </c>
      <c r="G51" s="40">
        <v>0</v>
      </c>
      <c r="H51" s="40">
        <v>0</v>
      </c>
      <c r="I51" s="24">
        <v>0</v>
      </c>
      <c r="J51" s="14"/>
      <c r="K51" s="17"/>
    </row>
    <row r="52" spans="1:11" s="11" customFormat="1" ht="15" customHeight="1">
      <c r="A52" s="36">
        <v>47</v>
      </c>
      <c r="B52" s="31" t="s">
        <v>5</v>
      </c>
      <c r="C52" s="24">
        <f>D52+E52+F52+G52+H52+I52</f>
        <v>0</v>
      </c>
      <c r="D52" s="24">
        <v>0</v>
      </c>
      <c r="E52" s="40">
        <v>0</v>
      </c>
      <c r="F52" s="40">
        <v>0</v>
      </c>
      <c r="G52" s="40">
        <v>0</v>
      </c>
      <c r="H52" s="40">
        <v>0</v>
      </c>
      <c r="I52" s="24">
        <v>0</v>
      </c>
      <c r="J52" s="14"/>
      <c r="K52" s="17"/>
    </row>
    <row r="53" spans="1:11" s="11" customFormat="1" ht="15" customHeight="1">
      <c r="A53" s="36">
        <v>48</v>
      </c>
      <c r="B53" s="16" t="s">
        <v>16</v>
      </c>
      <c r="C53" s="24">
        <v>0</v>
      </c>
      <c r="D53" s="24">
        <v>0</v>
      </c>
      <c r="E53" s="40">
        <v>0</v>
      </c>
      <c r="F53" s="40">
        <v>0</v>
      </c>
      <c r="G53" s="40">
        <v>0</v>
      </c>
      <c r="H53" s="40">
        <v>0</v>
      </c>
      <c r="I53" s="24">
        <v>0</v>
      </c>
      <c r="J53" s="14"/>
      <c r="K53" s="17"/>
    </row>
    <row r="54" spans="1:11" s="11" customFormat="1" ht="46.5" customHeight="1">
      <c r="A54" s="36">
        <v>49</v>
      </c>
      <c r="B54" s="16" t="s">
        <v>35</v>
      </c>
      <c r="C54" s="23">
        <f>C56+C57</f>
        <v>80626</v>
      </c>
      <c r="D54" s="23">
        <f t="shared" ref="D54:I54" si="14">D56+D57</f>
        <v>1389</v>
      </c>
      <c r="E54" s="41">
        <f t="shared" si="14"/>
        <v>0</v>
      </c>
      <c r="F54" s="41">
        <f>F56+F57</f>
        <v>79237</v>
      </c>
      <c r="G54" s="41">
        <f t="shared" si="14"/>
        <v>0</v>
      </c>
      <c r="H54" s="41">
        <f t="shared" si="14"/>
        <v>0</v>
      </c>
      <c r="I54" s="23">
        <f t="shared" si="14"/>
        <v>0</v>
      </c>
      <c r="J54" s="44" t="s">
        <v>37</v>
      </c>
      <c r="K54" s="17"/>
    </row>
    <row r="55" spans="1:11" s="11" customFormat="1" ht="15" customHeight="1">
      <c r="A55" s="36">
        <v>50</v>
      </c>
      <c r="B55" s="16" t="s">
        <v>15</v>
      </c>
      <c r="C55" s="24">
        <v>0</v>
      </c>
      <c r="D55" s="24">
        <v>0</v>
      </c>
      <c r="E55" s="40">
        <v>0</v>
      </c>
      <c r="F55" s="40">
        <v>0</v>
      </c>
      <c r="G55" s="40">
        <v>0</v>
      </c>
      <c r="H55" s="40">
        <v>0</v>
      </c>
      <c r="I55" s="24">
        <v>0</v>
      </c>
      <c r="J55" s="14"/>
      <c r="K55" s="17"/>
    </row>
    <row r="56" spans="1:11" s="11" customFormat="1" ht="15" customHeight="1">
      <c r="A56" s="36">
        <v>51</v>
      </c>
      <c r="B56" s="31" t="s">
        <v>4</v>
      </c>
      <c r="C56" s="24">
        <v>0</v>
      </c>
      <c r="D56" s="24">
        <v>0</v>
      </c>
      <c r="E56" s="40">
        <v>0</v>
      </c>
      <c r="F56" s="40">
        <v>0</v>
      </c>
      <c r="G56" s="40">
        <v>0</v>
      </c>
      <c r="H56" s="40">
        <v>0</v>
      </c>
      <c r="I56" s="24">
        <v>0</v>
      </c>
      <c r="J56" s="14"/>
      <c r="K56" s="17"/>
    </row>
    <row r="57" spans="1:11" s="11" customFormat="1" ht="15" customHeight="1">
      <c r="A57" s="36">
        <v>52</v>
      </c>
      <c r="B57" s="31" t="s">
        <v>5</v>
      </c>
      <c r="C57" s="24">
        <f>D57+E57+F57+G57+H57+I57</f>
        <v>80626</v>
      </c>
      <c r="D57" s="24">
        <v>1389</v>
      </c>
      <c r="E57" s="40">
        <v>0</v>
      </c>
      <c r="F57" s="40">
        <v>79237</v>
      </c>
      <c r="G57" s="40">
        <v>0</v>
      </c>
      <c r="H57" s="40">
        <v>0</v>
      </c>
      <c r="I57" s="24">
        <v>0</v>
      </c>
      <c r="J57" s="14"/>
      <c r="K57" s="17"/>
    </row>
    <row r="58" spans="1:11" s="11" customFormat="1" ht="15" customHeight="1">
      <c r="A58" s="36">
        <v>53</v>
      </c>
      <c r="B58" s="16" t="s">
        <v>16</v>
      </c>
      <c r="C58" s="24">
        <v>0</v>
      </c>
      <c r="D58" s="24">
        <v>0</v>
      </c>
      <c r="E58" s="40">
        <v>0</v>
      </c>
      <c r="F58" s="40">
        <v>0</v>
      </c>
      <c r="G58" s="40">
        <v>0</v>
      </c>
      <c r="H58" s="40">
        <v>0</v>
      </c>
      <c r="I58" s="24">
        <v>0</v>
      </c>
      <c r="J58" s="14"/>
      <c r="K58" s="17"/>
    </row>
    <row r="59" spans="1:11" s="11" customFormat="1" ht="16.5" customHeight="1">
      <c r="A59" s="36">
        <v>54</v>
      </c>
      <c r="B59" s="49" t="s">
        <v>9</v>
      </c>
      <c r="C59" s="50"/>
      <c r="D59" s="50"/>
      <c r="E59" s="50"/>
      <c r="F59" s="50"/>
      <c r="G59" s="50"/>
      <c r="H59" s="50"/>
      <c r="I59" s="51"/>
      <c r="J59" s="14"/>
      <c r="K59" s="17"/>
    </row>
    <row r="60" spans="1:11" s="11" customFormat="1" ht="25.5" customHeight="1">
      <c r="A60" s="36">
        <v>55</v>
      </c>
      <c r="B60" s="16" t="s">
        <v>26</v>
      </c>
      <c r="C60" s="24">
        <f>C63+C61+C62</f>
        <v>222937.60000000001</v>
      </c>
      <c r="D60" s="24">
        <f t="shared" ref="D60:I60" si="15">D63</f>
        <v>39753.1</v>
      </c>
      <c r="E60" s="40">
        <f t="shared" si="15"/>
        <v>40153.5</v>
      </c>
      <c r="F60" s="40">
        <f>F63+F62</f>
        <v>14847</v>
      </c>
      <c r="G60" s="40">
        <f t="shared" si="15"/>
        <v>40000</v>
      </c>
      <c r="H60" s="40">
        <f t="shared" si="15"/>
        <v>40000</v>
      </c>
      <c r="I60" s="24">
        <f t="shared" si="15"/>
        <v>48184</v>
      </c>
      <c r="J60" s="14"/>
      <c r="K60" s="17"/>
    </row>
    <row r="61" spans="1:11" s="11" customFormat="1" ht="15" customHeight="1">
      <c r="A61" s="36">
        <v>56</v>
      </c>
      <c r="B61" s="16" t="s">
        <v>15</v>
      </c>
      <c r="C61" s="24">
        <v>0</v>
      </c>
      <c r="D61" s="24">
        <v>0</v>
      </c>
      <c r="E61" s="40">
        <v>0</v>
      </c>
      <c r="F61" s="40">
        <v>0</v>
      </c>
      <c r="G61" s="40">
        <v>0</v>
      </c>
      <c r="H61" s="40">
        <v>0</v>
      </c>
      <c r="I61" s="24">
        <v>0</v>
      </c>
      <c r="J61" s="14"/>
      <c r="K61" s="17"/>
    </row>
    <row r="62" spans="1:11" s="11" customFormat="1" ht="15" customHeight="1">
      <c r="A62" s="36">
        <v>57</v>
      </c>
      <c r="B62" s="16" t="s">
        <v>4</v>
      </c>
      <c r="C62" s="24">
        <f>SUM(D62:I62)</f>
        <v>0</v>
      </c>
      <c r="D62" s="24">
        <v>0</v>
      </c>
      <c r="E62" s="40">
        <v>0</v>
      </c>
      <c r="F62" s="40">
        <v>0</v>
      </c>
      <c r="G62" s="40">
        <v>0</v>
      </c>
      <c r="H62" s="40">
        <v>0</v>
      </c>
      <c r="I62" s="24">
        <v>0</v>
      </c>
      <c r="J62" s="14"/>
      <c r="K62" s="17"/>
    </row>
    <row r="63" spans="1:11" s="11" customFormat="1" ht="15" customHeight="1">
      <c r="A63" s="36">
        <v>58</v>
      </c>
      <c r="B63" s="16" t="s">
        <v>5</v>
      </c>
      <c r="C63" s="24">
        <f>C65</f>
        <v>222937.60000000001</v>
      </c>
      <c r="D63" s="24">
        <f>D65</f>
        <v>39753.1</v>
      </c>
      <c r="E63" s="40">
        <f>E65</f>
        <v>40153.5</v>
      </c>
      <c r="F63" s="40">
        <f>F68</f>
        <v>14847</v>
      </c>
      <c r="G63" s="40">
        <f>G65</f>
        <v>40000</v>
      </c>
      <c r="H63" s="40">
        <f>H65</f>
        <v>40000</v>
      </c>
      <c r="I63" s="24">
        <f>I65</f>
        <v>48184</v>
      </c>
      <c r="J63" s="14"/>
      <c r="K63" s="17"/>
    </row>
    <row r="64" spans="1:11" s="11" customFormat="1" ht="15" customHeight="1">
      <c r="A64" s="36">
        <v>59</v>
      </c>
      <c r="B64" s="16" t="s">
        <v>16</v>
      </c>
      <c r="C64" s="24">
        <v>0</v>
      </c>
      <c r="D64" s="24">
        <v>0</v>
      </c>
      <c r="E64" s="40">
        <v>0</v>
      </c>
      <c r="F64" s="40">
        <v>0</v>
      </c>
      <c r="G64" s="40">
        <v>0</v>
      </c>
      <c r="H64" s="40">
        <v>0</v>
      </c>
      <c r="I64" s="24">
        <v>0</v>
      </c>
      <c r="J64" s="14"/>
      <c r="K64" s="17"/>
    </row>
    <row r="65" spans="1:10" s="9" customFormat="1" ht="75.75" customHeight="1">
      <c r="A65" s="36">
        <v>60</v>
      </c>
      <c r="B65" s="16" t="s">
        <v>21</v>
      </c>
      <c r="C65" s="23">
        <f>C67+C68</f>
        <v>222937.60000000001</v>
      </c>
      <c r="D65" s="23">
        <f>D67+D68</f>
        <v>39753.1</v>
      </c>
      <c r="E65" s="41">
        <f>E67+E68</f>
        <v>40153.5</v>
      </c>
      <c r="F65" s="41">
        <f>F67+F68</f>
        <v>14847</v>
      </c>
      <c r="G65" s="41">
        <f t="shared" ref="G65:I65" si="16">G67+G68</f>
        <v>40000</v>
      </c>
      <c r="H65" s="41">
        <f t="shared" si="16"/>
        <v>40000</v>
      </c>
      <c r="I65" s="23">
        <f t="shared" si="16"/>
        <v>48184</v>
      </c>
      <c r="J65" s="30" t="s">
        <v>37</v>
      </c>
    </row>
    <row r="66" spans="1:10" s="9" customFormat="1" ht="15" customHeight="1">
      <c r="A66" s="36">
        <v>61</v>
      </c>
      <c r="B66" s="16" t="s">
        <v>15</v>
      </c>
      <c r="C66" s="24">
        <v>0</v>
      </c>
      <c r="D66" s="24">
        <v>0</v>
      </c>
      <c r="E66" s="40">
        <v>0</v>
      </c>
      <c r="F66" s="40">
        <v>0</v>
      </c>
      <c r="G66" s="40">
        <v>0</v>
      </c>
      <c r="H66" s="40">
        <v>0</v>
      </c>
      <c r="I66" s="24">
        <v>0</v>
      </c>
      <c r="J66" s="21"/>
    </row>
    <row r="67" spans="1:10" s="9" customFormat="1" ht="15" customHeight="1">
      <c r="A67" s="36">
        <v>62</v>
      </c>
      <c r="B67" s="19" t="s">
        <v>4</v>
      </c>
      <c r="C67" s="24">
        <v>0</v>
      </c>
      <c r="D67" s="24">
        <v>0</v>
      </c>
      <c r="E67" s="40">
        <v>0</v>
      </c>
      <c r="F67" s="40">
        <v>0</v>
      </c>
      <c r="G67" s="40">
        <v>0</v>
      </c>
      <c r="H67" s="40">
        <v>0</v>
      </c>
      <c r="I67" s="24">
        <v>0</v>
      </c>
      <c r="J67" s="22"/>
    </row>
    <row r="68" spans="1:10" s="9" customFormat="1" ht="15" customHeight="1">
      <c r="A68" s="36">
        <v>63</v>
      </c>
      <c r="B68" s="19" t="s">
        <v>5</v>
      </c>
      <c r="C68" s="24">
        <f>D68+E68+F68+G68+H68+I68</f>
        <v>222937.60000000001</v>
      </c>
      <c r="D68" s="24">
        <v>39753.1</v>
      </c>
      <c r="E68" s="42">
        <v>40153.5</v>
      </c>
      <c r="F68" s="42">
        <v>14847</v>
      </c>
      <c r="G68" s="42">
        <v>40000</v>
      </c>
      <c r="H68" s="40">
        <v>40000</v>
      </c>
      <c r="I68" s="24">
        <v>48184</v>
      </c>
      <c r="J68" s="30"/>
    </row>
    <row r="69" spans="1:10" s="9" customFormat="1" ht="15" customHeight="1">
      <c r="A69" s="36">
        <v>64</v>
      </c>
      <c r="B69" s="16" t="s">
        <v>16</v>
      </c>
      <c r="C69" s="24">
        <v>0</v>
      </c>
      <c r="D69" s="24">
        <v>0</v>
      </c>
      <c r="E69" s="40">
        <v>0</v>
      </c>
      <c r="F69" s="40">
        <v>0</v>
      </c>
      <c r="G69" s="40">
        <v>0</v>
      </c>
      <c r="H69" s="40">
        <v>0</v>
      </c>
      <c r="I69" s="24">
        <v>0</v>
      </c>
      <c r="J69" s="21"/>
    </row>
    <row r="70" spans="1:10" s="9" customFormat="1" ht="16.5" customHeight="1">
      <c r="A70" s="36">
        <v>65</v>
      </c>
      <c r="B70" s="49" t="s">
        <v>22</v>
      </c>
      <c r="C70" s="50"/>
      <c r="D70" s="50"/>
      <c r="E70" s="50"/>
      <c r="F70" s="50"/>
      <c r="G70" s="50"/>
      <c r="H70" s="50"/>
      <c r="I70" s="50"/>
      <c r="J70" s="51"/>
    </row>
    <row r="71" spans="1:10" s="9" customFormat="1" ht="30" customHeight="1">
      <c r="A71" s="36">
        <v>66</v>
      </c>
      <c r="B71" s="10" t="s">
        <v>20</v>
      </c>
      <c r="C71" s="26">
        <f>C74</f>
        <v>699</v>
      </c>
      <c r="D71" s="26">
        <f t="shared" ref="D71:I71" si="17">D74</f>
        <v>0</v>
      </c>
      <c r="E71" s="43">
        <f t="shared" si="17"/>
        <v>0</v>
      </c>
      <c r="F71" s="43">
        <f t="shared" si="17"/>
        <v>0</v>
      </c>
      <c r="G71" s="43">
        <f t="shared" si="17"/>
        <v>0</v>
      </c>
      <c r="H71" s="43">
        <f t="shared" si="17"/>
        <v>0</v>
      </c>
      <c r="I71" s="26">
        <f t="shared" si="17"/>
        <v>699</v>
      </c>
      <c r="J71" s="30"/>
    </row>
    <row r="72" spans="1:10" s="9" customFormat="1" ht="15" customHeight="1">
      <c r="A72" s="36">
        <v>67</v>
      </c>
      <c r="B72" s="10" t="s">
        <v>15</v>
      </c>
      <c r="C72" s="24">
        <v>0</v>
      </c>
      <c r="D72" s="24">
        <v>0</v>
      </c>
      <c r="E72" s="40">
        <v>0</v>
      </c>
      <c r="F72" s="40">
        <v>0</v>
      </c>
      <c r="G72" s="40">
        <v>0</v>
      </c>
      <c r="H72" s="40">
        <v>0</v>
      </c>
      <c r="I72" s="24">
        <v>0</v>
      </c>
      <c r="J72" s="30"/>
    </row>
    <row r="73" spans="1:10" s="9" customFormat="1" ht="15" customHeight="1">
      <c r="A73" s="36">
        <v>68</v>
      </c>
      <c r="B73" s="10" t="s">
        <v>4</v>
      </c>
      <c r="C73" s="24">
        <v>0</v>
      </c>
      <c r="D73" s="24">
        <v>0</v>
      </c>
      <c r="E73" s="40">
        <v>0</v>
      </c>
      <c r="F73" s="40">
        <v>0</v>
      </c>
      <c r="G73" s="40">
        <v>0</v>
      </c>
      <c r="H73" s="40">
        <v>0</v>
      </c>
      <c r="I73" s="24">
        <v>0</v>
      </c>
      <c r="J73" s="30"/>
    </row>
    <row r="74" spans="1:10" s="9" customFormat="1" ht="15" customHeight="1">
      <c r="A74" s="36">
        <v>69</v>
      </c>
      <c r="B74" s="10" t="s">
        <v>5</v>
      </c>
      <c r="C74" s="24">
        <f>C79</f>
        <v>699</v>
      </c>
      <c r="D74" s="24">
        <f t="shared" ref="D74:I74" si="18">D79</f>
        <v>0</v>
      </c>
      <c r="E74" s="40">
        <f t="shared" si="18"/>
        <v>0</v>
      </c>
      <c r="F74" s="40">
        <f t="shared" si="18"/>
        <v>0</v>
      </c>
      <c r="G74" s="40">
        <f t="shared" si="18"/>
        <v>0</v>
      </c>
      <c r="H74" s="40">
        <f t="shared" si="18"/>
        <v>0</v>
      </c>
      <c r="I74" s="24">
        <f t="shared" si="18"/>
        <v>699</v>
      </c>
      <c r="J74" s="21"/>
    </row>
    <row r="75" spans="1:10" s="9" customFormat="1" ht="15" customHeight="1">
      <c r="A75" s="36">
        <v>70</v>
      </c>
      <c r="B75" s="10" t="s">
        <v>16</v>
      </c>
      <c r="C75" s="24">
        <v>0</v>
      </c>
      <c r="D75" s="24">
        <v>0</v>
      </c>
      <c r="E75" s="40">
        <v>0</v>
      </c>
      <c r="F75" s="40">
        <v>0</v>
      </c>
      <c r="G75" s="40">
        <v>0</v>
      </c>
      <c r="H75" s="40">
        <v>0</v>
      </c>
      <c r="I75" s="24">
        <v>0</v>
      </c>
      <c r="J75" s="21"/>
    </row>
    <row r="76" spans="1:10" s="9" customFormat="1" ht="15" customHeight="1">
      <c r="A76" s="36">
        <v>71</v>
      </c>
      <c r="B76" s="10" t="s">
        <v>17</v>
      </c>
      <c r="C76" s="24">
        <f>C79</f>
        <v>699</v>
      </c>
      <c r="D76" s="24">
        <v>0</v>
      </c>
      <c r="E76" s="40">
        <f t="shared" ref="E76:I76" si="19">E79</f>
        <v>0</v>
      </c>
      <c r="F76" s="40">
        <f t="shared" si="19"/>
        <v>0</v>
      </c>
      <c r="G76" s="40">
        <f t="shared" si="19"/>
        <v>0</v>
      </c>
      <c r="H76" s="40">
        <f t="shared" si="19"/>
        <v>0</v>
      </c>
      <c r="I76" s="24">
        <f t="shared" si="19"/>
        <v>699</v>
      </c>
      <c r="J76" s="21"/>
    </row>
    <row r="77" spans="1:10" s="9" customFormat="1" ht="15" customHeight="1">
      <c r="A77" s="36">
        <v>72</v>
      </c>
      <c r="B77" s="16" t="s">
        <v>15</v>
      </c>
      <c r="C77" s="24">
        <v>0</v>
      </c>
      <c r="D77" s="24">
        <v>0</v>
      </c>
      <c r="E77" s="40">
        <v>0</v>
      </c>
      <c r="F77" s="40">
        <v>0</v>
      </c>
      <c r="G77" s="40">
        <v>0</v>
      </c>
      <c r="H77" s="40">
        <v>0</v>
      </c>
      <c r="I77" s="24">
        <v>0</v>
      </c>
      <c r="J77" s="21"/>
    </row>
    <row r="78" spans="1:10" s="9" customFormat="1" ht="18" customHeight="1">
      <c r="A78" s="36">
        <v>73</v>
      </c>
      <c r="B78" s="16" t="s">
        <v>4</v>
      </c>
      <c r="C78" s="24">
        <v>0</v>
      </c>
      <c r="D78" s="24">
        <v>0</v>
      </c>
      <c r="E78" s="40">
        <v>0</v>
      </c>
      <c r="F78" s="40">
        <v>0</v>
      </c>
      <c r="G78" s="40">
        <v>0</v>
      </c>
      <c r="H78" s="40">
        <v>0</v>
      </c>
      <c r="I78" s="24">
        <v>0</v>
      </c>
      <c r="J78" s="21"/>
    </row>
    <row r="79" spans="1:10" s="9" customFormat="1" ht="14.25" customHeight="1">
      <c r="A79" s="36">
        <v>74</v>
      </c>
      <c r="B79" s="16" t="s">
        <v>5</v>
      </c>
      <c r="C79" s="24">
        <f>SUM(D79:I79)</f>
        <v>699</v>
      </c>
      <c r="D79" s="24">
        <v>0</v>
      </c>
      <c r="E79" s="40">
        <f t="shared" ref="E79:I79" si="20">E90</f>
        <v>0</v>
      </c>
      <c r="F79" s="40">
        <f t="shared" si="20"/>
        <v>0</v>
      </c>
      <c r="G79" s="40">
        <v>0</v>
      </c>
      <c r="H79" s="40">
        <f t="shared" si="20"/>
        <v>0</v>
      </c>
      <c r="I79" s="24">
        <f t="shared" si="20"/>
        <v>699</v>
      </c>
      <c r="J79" s="21"/>
    </row>
    <row r="80" spans="1:10" s="9" customFormat="1" ht="15" customHeight="1">
      <c r="A80" s="36">
        <v>75</v>
      </c>
      <c r="B80" s="16" t="s">
        <v>16</v>
      </c>
      <c r="C80" s="24">
        <v>0</v>
      </c>
      <c r="D80" s="24">
        <v>0</v>
      </c>
      <c r="E80" s="40">
        <v>0</v>
      </c>
      <c r="F80" s="40">
        <v>0</v>
      </c>
      <c r="G80" s="40">
        <v>0</v>
      </c>
      <c r="H80" s="40">
        <v>0</v>
      </c>
      <c r="I80" s="24">
        <v>0</v>
      </c>
      <c r="J80" s="21"/>
    </row>
    <row r="81" spans="1:11" s="9" customFormat="1" ht="15" customHeight="1">
      <c r="A81" s="36">
        <v>76</v>
      </c>
      <c r="B81" s="10" t="s">
        <v>18</v>
      </c>
      <c r="C81" s="24">
        <v>0</v>
      </c>
      <c r="D81" s="24">
        <v>0</v>
      </c>
      <c r="E81" s="40">
        <v>0</v>
      </c>
      <c r="F81" s="40">
        <v>0</v>
      </c>
      <c r="G81" s="40">
        <v>0</v>
      </c>
      <c r="H81" s="40">
        <v>0</v>
      </c>
      <c r="I81" s="24">
        <v>0</v>
      </c>
      <c r="J81" s="21"/>
    </row>
    <row r="82" spans="1:11" s="9" customFormat="1" ht="15" customHeight="1">
      <c r="A82" s="36">
        <v>77</v>
      </c>
      <c r="B82" s="16" t="s">
        <v>15</v>
      </c>
      <c r="C82" s="24">
        <v>0</v>
      </c>
      <c r="D82" s="24">
        <v>0</v>
      </c>
      <c r="E82" s="40">
        <v>0</v>
      </c>
      <c r="F82" s="40">
        <v>0</v>
      </c>
      <c r="G82" s="40">
        <v>0</v>
      </c>
      <c r="H82" s="40">
        <v>0</v>
      </c>
      <c r="I82" s="24">
        <v>0</v>
      </c>
      <c r="J82" s="21"/>
    </row>
    <row r="83" spans="1:11" s="9" customFormat="1" ht="15" customHeight="1">
      <c r="A83" s="36">
        <v>78</v>
      </c>
      <c r="B83" s="16" t="s">
        <v>4</v>
      </c>
      <c r="C83" s="24">
        <v>0</v>
      </c>
      <c r="D83" s="24">
        <v>0</v>
      </c>
      <c r="E83" s="40">
        <v>0</v>
      </c>
      <c r="F83" s="40">
        <v>0</v>
      </c>
      <c r="G83" s="40">
        <v>0</v>
      </c>
      <c r="H83" s="40">
        <v>0</v>
      </c>
      <c r="I83" s="24">
        <v>0</v>
      </c>
      <c r="J83" s="21"/>
    </row>
    <row r="84" spans="1:11" s="9" customFormat="1" ht="13.5" customHeight="1">
      <c r="A84" s="36">
        <v>79</v>
      </c>
      <c r="B84" s="16" t="s">
        <v>5</v>
      </c>
      <c r="C84" s="24">
        <v>0</v>
      </c>
      <c r="D84" s="24">
        <v>0</v>
      </c>
      <c r="E84" s="40">
        <v>0</v>
      </c>
      <c r="F84" s="40">
        <v>0</v>
      </c>
      <c r="G84" s="40">
        <v>0</v>
      </c>
      <c r="H84" s="40">
        <v>0</v>
      </c>
      <c r="I84" s="24">
        <v>0</v>
      </c>
      <c r="J84" s="21"/>
    </row>
    <row r="85" spans="1:11" s="9" customFormat="1" ht="15.75" customHeight="1">
      <c r="A85" s="36">
        <v>80</v>
      </c>
      <c r="B85" s="16" t="s">
        <v>16</v>
      </c>
      <c r="C85" s="24">
        <v>0</v>
      </c>
      <c r="D85" s="24">
        <v>0</v>
      </c>
      <c r="E85" s="40">
        <v>0</v>
      </c>
      <c r="F85" s="40">
        <v>0</v>
      </c>
      <c r="G85" s="40">
        <v>0</v>
      </c>
      <c r="H85" s="40">
        <v>0</v>
      </c>
      <c r="I85" s="24">
        <v>0</v>
      </c>
      <c r="J85" s="21"/>
    </row>
    <row r="86" spans="1:11" s="11" customFormat="1" ht="17.25" customHeight="1">
      <c r="A86" s="36">
        <v>81</v>
      </c>
      <c r="B86" s="49" t="s">
        <v>7</v>
      </c>
      <c r="C86" s="50"/>
      <c r="D86" s="50"/>
      <c r="E86" s="50"/>
      <c r="F86" s="50"/>
      <c r="G86" s="50"/>
      <c r="H86" s="50"/>
      <c r="I86" s="51"/>
      <c r="J86" s="14"/>
      <c r="K86" s="17"/>
    </row>
    <row r="87" spans="1:11" s="11" customFormat="1" ht="25.5" customHeight="1">
      <c r="A87" s="36">
        <v>82</v>
      </c>
      <c r="B87" s="12" t="s">
        <v>8</v>
      </c>
      <c r="C87" s="24">
        <f>C90</f>
        <v>699</v>
      </c>
      <c r="D87" s="24">
        <f t="shared" ref="D87:I87" si="21">D90</f>
        <v>0</v>
      </c>
      <c r="E87" s="40">
        <f t="shared" si="21"/>
        <v>0</v>
      </c>
      <c r="F87" s="40">
        <f t="shared" si="21"/>
        <v>0</v>
      </c>
      <c r="G87" s="40">
        <f t="shared" si="21"/>
        <v>0</v>
      </c>
      <c r="H87" s="40">
        <f t="shared" si="21"/>
        <v>0</v>
      </c>
      <c r="I87" s="24">
        <f t="shared" si="21"/>
        <v>699</v>
      </c>
      <c r="J87" s="14"/>
      <c r="K87" s="17"/>
    </row>
    <row r="88" spans="1:11" s="11" customFormat="1" ht="15.75" customHeight="1">
      <c r="A88" s="36">
        <v>83</v>
      </c>
      <c r="B88" s="16" t="s">
        <v>15</v>
      </c>
      <c r="C88" s="24">
        <v>0</v>
      </c>
      <c r="D88" s="24">
        <v>0</v>
      </c>
      <c r="E88" s="40">
        <v>0</v>
      </c>
      <c r="F88" s="40">
        <v>0</v>
      </c>
      <c r="G88" s="40">
        <v>0</v>
      </c>
      <c r="H88" s="40">
        <v>0</v>
      </c>
      <c r="I88" s="24">
        <v>0</v>
      </c>
      <c r="J88" s="14"/>
      <c r="K88" s="17"/>
    </row>
    <row r="89" spans="1:11" s="11" customFormat="1" ht="16.5" customHeight="1">
      <c r="A89" s="36">
        <v>84</v>
      </c>
      <c r="B89" s="16" t="s">
        <v>2</v>
      </c>
      <c r="C89" s="24">
        <v>0</v>
      </c>
      <c r="D89" s="24">
        <v>0</v>
      </c>
      <c r="E89" s="40">
        <v>0</v>
      </c>
      <c r="F89" s="40">
        <v>0</v>
      </c>
      <c r="G89" s="40">
        <v>0</v>
      </c>
      <c r="H89" s="40">
        <v>0</v>
      </c>
      <c r="I89" s="24">
        <v>0</v>
      </c>
      <c r="J89" s="14"/>
      <c r="K89" s="17"/>
    </row>
    <row r="90" spans="1:11" s="11" customFormat="1" ht="17.25" customHeight="1">
      <c r="A90" s="36">
        <v>85</v>
      </c>
      <c r="B90" s="16" t="s">
        <v>3</v>
      </c>
      <c r="C90" s="24">
        <f>C102</f>
        <v>699</v>
      </c>
      <c r="D90" s="24">
        <f t="shared" ref="D90:I90" si="22">D102</f>
        <v>0</v>
      </c>
      <c r="E90" s="40">
        <f t="shared" si="22"/>
        <v>0</v>
      </c>
      <c r="F90" s="40">
        <f t="shared" si="22"/>
        <v>0</v>
      </c>
      <c r="G90" s="40">
        <f t="shared" si="22"/>
        <v>0</v>
      </c>
      <c r="H90" s="40">
        <f t="shared" si="22"/>
        <v>0</v>
      </c>
      <c r="I90" s="24">
        <f t="shared" si="22"/>
        <v>699</v>
      </c>
      <c r="J90" s="14"/>
      <c r="K90" s="17"/>
    </row>
    <row r="91" spans="1:11" s="11" customFormat="1" ht="17.25" customHeight="1">
      <c r="A91" s="36">
        <v>86</v>
      </c>
      <c r="B91" s="16" t="s">
        <v>16</v>
      </c>
      <c r="C91" s="24">
        <v>0</v>
      </c>
      <c r="D91" s="24">
        <v>0</v>
      </c>
      <c r="E91" s="40">
        <v>0</v>
      </c>
      <c r="F91" s="40">
        <v>0</v>
      </c>
      <c r="G91" s="40">
        <v>0</v>
      </c>
      <c r="H91" s="40">
        <v>0</v>
      </c>
      <c r="I91" s="24">
        <v>0</v>
      </c>
      <c r="J91" s="14"/>
      <c r="K91" s="17"/>
    </row>
    <row r="92" spans="1:11" s="11" customFormat="1" ht="17.25" customHeight="1">
      <c r="A92" s="36">
        <v>87</v>
      </c>
      <c r="B92" s="49" t="s">
        <v>45</v>
      </c>
      <c r="C92" s="50"/>
      <c r="D92" s="50"/>
      <c r="E92" s="50"/>
      <c r="F92" s="50"/>
      <c r="G92" s="50"/>
      <c r="H92" s="50"/>
      <c r="I92" s="51"/>
      <c r="J92" s="14"/>
      <c r="K92" s="17"/>
    </row>
    <row r="93" spans="1:11" s="11" customFormat="1" ht="25.5" customHeight="1">
      <c r="A93" s="36">
        <v>88</v>
      </c>
      <c r="B93" s="16" t="s">
        <v>6</v>
      </c>
      <c r="C93" s="24">
        <v>0</v>
      </c>
      <c r="D93" s="24">
        <v>0</v>
      </c>
      <c r="E93" s="40">
        <v>0</v>
      </c>
      <c r="F93" s="40">
        <v>0</v>
      </c>
      <c r="G93" s="40">
        <v>0</v>
      </c>
      <c r="H93" s="40">
        <v>0</v>
      </c>
      <c r="I93" s="24">
        <v>0</v>
      </c>
      <c r="J93" s="14"/>
      <c r="K93" s="17"/>
    </row>
    <row r="94" spans="1:11" s="11" customFormat="1" ht="25.5" customHeight="1">
      <c r="A94" s="36">
        <v>89</v>
      </c>
      <c r="B94" s="16" t="s">
        <v>15</v>
      </c>
      <c r="C94" s="24">
        <v>0</v>
      </c>
      <c r="D94" s="24">
        <v>0</v>
      </c>
      <c r="E94" s="40">
        <v>0</v>
      </c>
      <c r="F94" s="40">
        <v>0</v>
      </c>
      <c r="G94" s="40">
        <v>0</v>
      </c>
      <c r="H94" s="40">
        <v>0</v>
      </c>
      <c r="I94" s="24">
        <v>0</v>
      </c>
      <c r="J94" s="14"/>
      <c r="K94" s="17"/>
    </row>
    <row r="95" spans="1:11" s="11" customFormat="1" ht="15" customHeight="1">
      <c r="A95" s="36">
        <v>90</v>
      </c>
      <c r="B95" s="16" t="s">
        <v>2</v>
      </c>
      <c r="C95" s="24">
        <v>0</v>
      </c>
      <c r="D95" s="24">
        <v>0</v>
      </c>
      <c r="E95" s="40">
        <v>0</v>
      </c>
      <c r="F95" s="40">
        <v>0</v>
      </c>
      <c r="G95" s="40">
        <v>0</v>
      </c>
      <c r="H95" s="40">
        <v>0</v>
      </c>
      <c r="I95" s="24">
        <v>0</v>
      </c>
      <c r="J95" s="14"/>
      <c r="K95" s="17"/>
    </row>
    <row r="96" spans="1:11" s="11" customFormat="1" ht="15" customHeight="1">
      <c r="A96" s="36">
        <v>91</v>
      </c>
      <c r="B96" s="16" t="s">
        <v>3</v>
      </c>
      <c r="C96" s="24">
        <v>0</v>
      </c>
      <c r="D96" s="24">
        <v>0</v>
      </c>
      <c r="E96" s="40">
        <v>0</v>
      </c>
      <c r="F96" s="40">
        <v>0</v>
      </c>
      <c r="G96" s="40">
        <v>0</v>
      </c>
      <c r="H96" s="40">
        <v>0</v>
      </c>
      <c r="I96" s="24">
        <v>0</v>
      </c>
      <c r="J96" s="14"/>
      <c r="K96" s="17"/>
    </row>
    <row r="97" spans="1:11" s="11" customFormat="1" ht="15" customHeight="1">
      <c r="A97" s="36">
        <v>92</v>
      </c>
      <c r="B97" s="16" t="s">
        <v>16</v>
      </c>
      <c r="C97" s="24">
        <v>0</v>
      </c>
      <c r="D97" s="24">
        <v>0</v>
      </c>
      <c r="E97" s="40">
        <v>0</v>
      </c>
      <c r="F97" s="40">
        <v>0</v>
      </c>
      <c r="G97" s="40">
        <v>0</v>
      </c>
      <c r="H97" s="40">
        <v>0</v>
      </c>
      <c r="I97" s="24">
        <v>0</v>
      </c>
      <c r="J97" s="14"/>
      <c r="K97" s="17"/>
    </row>
    <row r="98" spans="1:11" s="11" customFormat="1" ht="16.5" customHeight="1">
      <c r="A98" s="36">
        <v>93</v>
      </c>
      <c r="B98" s="49" t="s">
        <v>9</v>
      </c>
      <c r="C98" s="50"/>
      <c r="D98" s="50"/>
      <c r="E98" s="50"/>
      <c r="F98" s="50"/>
      <c r="G98" s="50"/>
      <c r="H98" s="50"/>
      <c r="I98" s="51"/>
      <c r="J98" s="14"/>
      <c r="K98" s="17"/>
    </row>
    <row r="99" spans="1:11" s="11" customFormat="1" ht="25.5" customHeight="1">
      <c r="A99" s="36">
        <v>94</v>
      </c>
      <c r="B99" s="16" t="s">
        <v>26</v>
      </c>
      <c r="C99" s="24">
        <f>C104</f>
        <v>699</v>
      </c>
      <c r="D99" s="24">
        <f t="shared" ref="D99:I99" si="23">D104</f>
        <v>0</v>
      </c>
      <c r="E99" s="40">
        <f t="shared" si="23"/>
        <v>0</v>
      </c>
      <c r="F99" s="40">
        <f t="shared" si="23"/>
        <v>0</v>
      </c>
      <c r="G99" s="40">
        <f t="shared" si="23"/>
        <v>0</v>
      </c>
      <c r="H99" s="40">
        <f t="shared" si="23"/>
        <v>0</v>
      </c>
      <c r="I99" s="24">
        <f t="shared" si="23"/>
        <v>699</v>
      </c>
      <c r="J99" s="14"/>
      <c r="K99" s="17"/>
    </row>
    <row r="100" spans="1:11" s="11" customFormat="1" ht="15" customHeight="1">
      <c r="A100" s="36">
        <v>95</v>
      </c>
      <c r="B100" s="16" t="s">
        <v>15</v>
      </c>
      <c r="C100" s="24">
        <v>0</v>
      </c>
      <c r="D100" s="24">
        <v>0</v>
      </c>
      <c r="E100" s="40">
        <v>0</v>
      </c>
      <c r="F100" s="40">
        <v>0</v>
      </c>
      <c r="G100" s="40">
        <v>0</v>
      </c>
      <c r="H100" s="40">
        <v>0</v>
      </c>
      <c r="I100" s="24">
        <v>0</v>
      </c>
      <c r="J100" s="14"/>
      <c r="K100" s="17"/>
    </row>
    <row r="101" spans="1:11" s="11" customFormat="1" ht="15" customHeight="1">
      <c r="A101" s="36">
        <v>96</v>
      </c>
      <c r="B101" s="16" t="s">
        <v>4</v>
      </c>
      <c r="C101" s="24">
        <v>0</v>
      </c>
      <c r="D101" s="24">
        <v>0</v>
      </c>
      <c r="E101" s="40">
        <v>0</v>
      </c>
      <c r="F101" s="40">
        <v>0</v>
      </c>
      <c r="G101" s="40">
        <v>0</v>
      </c>
      <c r="H101" s="40">
        <v>0</v>
      </c>
      <c r="I101" s="24">
        <v>0</v>
      </c>
      <c r="J101" s="14"/>
      <c r="K101" s="17"/>
    </row>
    <row r="102" spans="1:11" s="11" customFormat="1" ht="15" customHeight="1">
      <c r="A102" s="36">
        <v>97</v>
      </c>
      <c r="B102" s="16" t="s">
        <v>5</v>
      </c>
      <c r="C102" s="24">
        <f>C107</f>
        <v>699</v>
      </c>
      <c r="D102" s="24">
        <f t="shared" ref="D102:I102" si="24">D107</f>
        <v>0</v>
      </c>
      <c r="E102" s="40">
        <f t="shared" si="24"/>
        <v>0</v>
      </c>
      <c r="F102" s="40">
        <f t="shared" si="24"/>
        <v>0</v>
      </c>
      <c r="G102" s="40">
        <f t="shared" si="24"/>
        <v>0</v>
      </c>
      <c r="H102" s="40">
        <f t="shared" si="24"/>
        <v>0</v>
      </c>
      <c r="I102" s="24">
        <f t="shared" si="24"/>
        <v>699</v>
      </c>
      <c r="J102" s="14"/>
      <c r="K102" s="17"/>
    </row>
    <row r="103" spans="1:11" s="11" customFormat="1" ht="15" customHeight="1">
      <c r="A103" s="36">
        <v>98</v>
      </c>
      <c r="B103" s="16" t="s">
        <v>16</v>
      </c>
      <c r="C103" s="24">
        <v>0</v>
      </c>
      <c r="D103" s="24">
        <v>0</v>
      </c>
      <c r="E103" s="40">
        <v>0</v>
      </c>
      <c r="F103" s="40">
        <v>0</v>
      </c>
      <c r="G103" s="40">
        <v>0</v>
      </c>
      <c r="H103" s="40">
        <v>0</v>
      </c>
      <c r="I103" s="24">
        <v>0</v>
      </c>
      <c r="J103" s="14"/>
      <c r="K103" s="17"/>
    </row>
    <row r="104" spans="1:11" s="11" customFormat="1" ht="78" customHeight="1">
      <c r="A104" s="36">
        <v>99</v>
      </c>
      <c r="B104" s="31" t="s">
        <v>23</v>
      </c>
      <c r="C104" s="24">
        <f>C107</f>
        <v>699</v>
      </c>
      <c r="D104" s="24">
        <f t="shared" ref="D104:I104" si="25">D107</f>
        <v>0</v>
      </c>
      <c r="E104" s="40">
        <v>0</v>
      </c>
      <c r="F104" s="40">
        <f t="shared" si="25"/>
        <v>0</v>
      </c>
      <c r="G104" s="40">
        <f t="shared" si="25"/>
        <v>0</v>
      </c>
      <c r="H104" s="40">
        <f t="shared" si="25"/>
        <v>0</v>
      </c>
      <c r="I104" s="24">
        <f t="shared" si="25"/>
        <v>699</v>
      </c>
      <c r="J104" s="32" t="s">
        <v>39</v>
      </c>
      <c r="K104" s="17"/>
    </row>
    <row r="105" spans="1:11" s="11" customFormat="1" ht="15" customHeight="1">
      <c r="A105" s="36">
        <v>100</v>
      </c>
      <c r="B105" s="16" t="s">
        <v>15</v>
      </c>
      <c r="C105" s="24">
        <v>0</v>
      </c>
      <c r="D105" s="24">
        <v>0</v>
      </c>
      <c r="E105" s="40">
        <v>0</v>
      </c>
      <c r="F105" s="40">
        <v>0</v>
      </c>
      <c r="G105" s="40">
        <v>0</v>
      </c>
      <c r="H105" s="40">
        <v>0</v>
      </c>
      <c r="I105" s="24">
        <v>0</v>
      </c>
      <c r="J105" s="32"/>
      <c r="K105" s="17"/>
    </row>
    <row r="106" spans="1:11" s="11" customFormat="1" ht="15" customHeight="1">
      <c r="A106" s="36">
        <v>101</v>
      </c>
      <c r="B106" s="16" t="s">
        <v>4</v>
      </c>
      <c r="C106" s="24">
        <v>0</v>
      </c>
      <c r="D106" s="24">
        <v>0</v>
      </c>
      <c r="E106" s="40">
        <v>0</v>
      </c>
      <c r="F106" s="40">
        <v>0</v>
      </c>
      <c r="G106" s="40">
        <v>0</v>
      </c>
      <c r="H106" s="40">
        <v>0</v>
      </c>
      <c r="I106" s="24">
        <v>0</v>
      </c>
      <c r="J106" s="32"/>
      <c r="K106" s="17"/>
    </row>
    <row r="107" spans="1:11" s="11" customFormat="1" ht="15" customHeight="1">
      <c r="A107" s="36">
        <v>102</v>
      </c>
      <c r="B107" s="19" t="s">
        <v>5</v>
      </c>
      <c r="C107" s="24">
        <f>D107+E107+F107+G107+H107+I107</f>
        <v>699</v>
      </c>
      <c r="D107" s="24">
        <v>0</v>
      </c>
      <c r="E107" s="40">
        <v>0</v>
      </c>
      <c r="F107" s="40">
        <v>0</v>
      </c>
      <c r="G107" s="40">
        <v>0</v>
      </c>
      <c r="H107" s="40">
        <v>0</v>
      </c>
      <c r="I107" s="24">
        <v>699</v>
      </c>
      <c r="J107" s="32"/>
      <c r="K107" s="17"/>
    </row>
    <row r="108" spans="1:11" s="11" customFormat="1" ht="15" customHeight="1">
      <c r="A108" s="36">
        <v>103</v>
      </c>
      <c r="B108" s="16" t="s">
        <v>16</v>
      </c>
      <c r="C108" s="24">
        <v>0</v>
      </c>
      <c r="D108" s="24">
        <v>0</v>
      </c>
      <c r="E108" s="40">
        <v>0</v>
      </c>
      <c r="F108" s="40">
        <v>0</v>
      </c>
      <c r="G108" s="40">
        <v>0</v>
      </c>
      <c r="H108" s="40">
        <v>0</v>
      </c>
      <c r="I108" s="24">
        <v>0</v>
      </c>
      <c r="J108" s="14"/>
      <c r="K108" s="17"/>
    </row>
    <row r="109" spans="1:11" s="11" customFormat="1" ht="16.5" customHeight="1">
      <c r="A109" s="36">
        <v>104</v>
      </c>
      <c r="B109" s="52" t="s">
        <v>10</v>
      </c>
      <c r="C109" s="53"/>
      <c r="D109" s="53"/>
      <c r="E109" s="53"/>
      <c r="F109" s="53"/>
      <c r="G109" s="53"/>
      <c r="H109" s="53"/>
      <c r="I109" s="54"/>
      <c r="J109" s="14"/>
      <c r="K109" s="17"/>
    </row>
    <row r="110" spans="1:11" s="11" customFormat="1" ht="25.5" customHeight="1">
      <c r="A110" s="36">
        <v>105</v>
      </c>
      <c r="B110" s="16" t="s">
        <v>25</v>
      </c>
      <c r="C110" s="24">
        <v>0</v>
      </c>
      <c r="D110" s="24">
        <v>0</v>
      </c>
      <c r="E110" s="40">
        <v>0</v>
      </c>
      <c r="F110" s="40">
        <v>0</v>
      </c>
      <c r="G110" s="40">
        <v>0</v>
      </c>
      <c r="H110" s="40">
        <v>0</v>
      </c>
      <c r="I110" s="24">
        <v>0</v>
      </c>
      <c r="J110" s="14"/>
      <c r="K110" s="17"/>
    </row>
    <row r="111" spans="1:11" s="11" customFormat="1" ht="15" customHeight="1">
      <c r="A111" s="36">
        <v>106</v>
      </c>
      <c r="B111" s="16" t="s">
        <v>15</v>
      </c>
      <c r="C111" s="24">
        <v>0</v>
      </c>
      <c r="D111" s="24">
        <v>0</v>
      </c>
      <c r="E111" s="40">
        <v>0</v>
      </c>
      <c r="F111" s="40">
        <v>0</v>
      </c>
      <c r="G111" s="40">
        <v>0</v>
      </c>
      <c r="H111" s="40">
        <v>0</v>
      </c>
      <c r="I111" s="24">
        <v>0</v>
      </c>
      <c r="J111" s="14"/>
      <c r="K111" s="17"/>
    </row>
    <row r="112" spans="1:11" s="11" customFormat="1" ht="15" customHeight="1">
      <c r="A112" s="36">
        <v>107</v>
      </c>
      <c r="B112" s="16" t="s">
        <v>4</v>
      </c>
      <c r="C112" s="24">
        <v>0</v>
      </c>
      <c r="D112" s="24">
        <v>0</v>
      </c>
      <c r="E112" s="40">
        <v>0</v>
      </c>
      <c r="F112" s="40">
        <v>0</v>
      </c>
      <c r="G112" s="40">
        <v>0</v>
      </c>
      <c r="H112" s="40">
        <v>0</v>
      </c>
      <c r="I112" s="24">
        <v>0</v>
      </c>
      <c r="J112" s="14"/>
      <c r="K112" s="17"/>
    </row>
    <row r="113" spans="1:11" s="11" customFormat="1" ht="15" customHeight="1">
      <c r="A113" s="36">
        <v>108</v>
      </c>
      <c r="B113" s="16" t="s">
        <v>5</v>
      </c>
      <c r="C113" s="24">
        <v>0</v>
      </c>
      <c r="D113" s="24">
        <v>0</v>
      </c>
      <c r="E113" s="40">
        <v>0</v>
      </c>
      <c r="F113" s="40">
        <v>0</v>
      </c>
      <c r="G113" s="40">
        <v>0</v>
      </c>
      <c r="H113" s="40">
        <v>0</v>
      </c>
      <c r="I113" s="24">
        <v>0</v>
      </c>
      <c r="J113" s="14"/>
      <c r="K113" s="17"/>
    </row>
    <row r="114" spans="1:11" s="11" customFormat="1" ht="15" customHeight="1">
      <c r="A114" s="36">
        <v>109</v>
      </c>
      <c r="B114" s="16" t="s">
        <v>16</v>
      </c>
      <c r="C114" s="24">
        <v>0</v>
      </c>
      <c r="D114" s="24">
        <v>0</v>
      </c>
      <c r="E114" s="40">
        <v>0</v>
      </c>
      <c r="F114" s="40">
        <v>0</v>
      </c>
      <c r="G114" s="40">
        <v>0</v>
      </c>
      <c r="H114" s="40">
        <v>0</v>
      </c>
      <c r="I114" s="24">
        <v>0</v>
      </c>
      <c r="J114" s="14"/>
      <c r="K114" s="17"/>
    </row>
    <row r="115" spans="1:11">
      <c r="A115" s="36">
        <v>110</v>
      </c>
      <c r="B115" s="49" t="s">
        <v>24</v>
      </c>
      <c r="C115" s="50"/>
      <c r="D115" s="50"/>
      <c r="E115" s="50"/>
      <c r="F115" s="50"/>
      <c r="G115" s="50"/>
      <c r="H115" s="50"/>
      <c r="I115" s="50"/>
      <c r="J115" s="51"/>
    </row>
    <row r="116" spans="1:11" ht="26.4">
      <c r="A116" s="36">
        <v>111</v>
      </c>
      <c r="B116" s="10" t="s">
        <v>20</v>
      </c>
      <c r="C116" s="26">
        <f>C119</f>
        <v>45709</v>
      </c>
      <c r="D116" s="26">
        <f>D119</f>
        <v>10958.2</v>
      </c>
      <c r="E116" s="43">
        <f t="shared" ref="E116:I116" si="26">E119</f>
        <v>6711</v>
      </c>
      <c r="F116" s="43">
        <f t="shared" si="26"/>
        <v>13366</v>
      </c>
      <c r="G116" s="43">
        <f t="shared" si="26"/>
        <v>7953.8</v>
      </c>
      <c r="H116" s="43">
        <f t="shared" si="26"/>
        <v>0</v>
      </c>
      <c r="I116" s="26">
        <f t="shared" si="26"/>
        <v>6720</v>
      </c>
      <c r="J116" s="21"/>
    </row>
    <row r="117" spans="1:11" ht="13.8">
      <c r="A117" s="36">
        <v>112</v>
      </c>
      <c r="B117" s="10" t="s">
        <v>15</v>
      </c>
      <c r="C117" s="24">
        <v>0</v>
      </c>
      <c r="D117" s="24">
        <v>0</v>
      </c>
      <c r="E117" s="40">
        <v>0</v>
      </c>
      <c r="F117" s="40">
        <v>0</v>
      </c>
      <c r="G117" s="40">
        <v>0</v>
      </c>
      <c r="H117" s="40">
        <v>0</v>
      </c>
      <c r="I117" s="24">
        <v>0</v>
      </c>
      <c r="J117" s="21"/>
    </row>
    <row r="118" spans="1:11" ht="13.8">
      <c r="A118" s="36">
        <v>113</v>
      </c>
      <c r="B118" s="10" t="s">
        <v>4</v>
      </c>
      <c r="C118" s="24">
        <v>0</v>
      </c>
      <c r="D118" s="24">
        <v>0</v>
      </c>
      <c r="E118" s="40">
        <v>0</v>
      </c>
      <c r="F118" s="40">
        <v>0</v>
      </c>
      <c r="G118" s="40">
        <v>0</v>
      </c>
      <c r="H118" s="40">
        <v>0</v>
      </c>
      <c r="I118" s="24">
        <v>0</v>
      </c>
      <c r="J118" s="21"/>
    </row>
    <row r="119" spans="1:11" ht="13.8">
      <c r="A119" s="36">
        <v>114</v>
      </c>
      <c r="B119" s="10" t="s">
        <v>5</v>
      </c>
      <c r="C119" s="24">
        <f>D119+E119+F119+G119+H119+I119</f>
        <v>45709</v>
      </c>
      <c r="D119" s="24">
        <f>D124+D129</f>
        <v>10958.2</v>
      </c>
      <c r="E119" s="40">
        <f>E124+E129</f>
        <v>6711</v>
      </c>
      <c r="F119" s="40">
        <f t="shared" ref="F119:I119" si="27">F124+F129</f>
        <v>13366</v>
      </c>
      <c r="G119" s="40">
        <f t="shared" si="27"/>
        <v>7953.8</v>
      </c>
      <c r="H119" s="40">
        <f t="shared" si="27"/>
        <v>0</v>
      </c>
      <c r="I119" s="24">
        <f t="shared" si="27"/>
        <v>6720</v>
      </c>
      <c r="J119" s="21"/>
    </row>
    <row r="120" spans="1:11" ht="13.8">
      <c r="A120" s="36">
        <v>115</v>
      </c>
      <c r="B120" s="10" t="s">
        <v>16</v>
      </c>
      <c r="C120" s="24">
        <v>0</v>
      </c>
      <c r="D120" s="24">
        <v>0</v>
      </c>
      <c r="E120" s="40">
        <v>0</v>
      </c>
      <c r="F120" s="40">
        <v>0</v>
      </c>
      <c r="G120" s="40">
        <v>0</v>
      </c>
      <c r="H120" s="40">
        <v>0</v>
      </c>
      <c r="I120" s="24">
        <v>0</v>
      </c>
      <c r="J120" s="21"/>
    </row>
    <row r="121" spans="1:11" ht="13.8">
      <c r="A121" s="36">
        <v>116</v>
      </c>
      <c r="B121" s="10" t="s">
        <v>17</v>
      </c>
      <c r="C121" s="24">
        <f>C124</f>
        <v>0</v>
      </c>
      <c r="D121" s="24">
        <f t="shared" ref="D121:I121" si="28">D124</f>
        <v>0</v>
      </c>
      <c r="E121" s="40">
        <f t="shared" si="28"/>
        <v>0</v>
      </c>
      <c r="F121" s="40">
        <f t="shared" si="28"/>
        <v>0</v>
      </c>
      <c r="G121" s="40">
        <f t="shared" si="28"/>
        <v>0</v>
      </c>
      <c r="H121" s="40">
        <f t="shared" si="28"/>
        <v>0</v>
      </c>
      <c r="I121" s="24">
        <f t="shared" si="28"/>
        <v>0</v>
      </c>
      <c r="J121" s="21"/>
    </row>
    <row r="122" spans="1:11" ht="13.8">
      <c r="A122" s="36">
        <v>117</v>
      </c>
      <c r="B122" s="16" t="s">
        <v>15</v>
      </c>
      <c r="C122" s="24">
        <v>0</v>
      </c>
      <c r="D122" s="24">
        <v>0</v>
      </c>
      <c r="E122" s="40">
        <v>0</v>
      </c>
      <c r="F122" s="40">
        <v>0</v>
      </c>
      <c r="G122" s="40">
        <v>0</v>
      </c>
      <c r="H122" s="40">
        <v>0</v>
      </c>
      <c r="I122" s="24">
        <v>0</v>
      </c>
      <c r="J122" s="21"/>
    </row>
    <row r="123" spans="1:11" ht="13.8">
      <c r="A123" s="36">
        <v>118</v>
      </c>
      <c r="B123" s="16" t="s">
        <v>4</v>
      </c>
      <c r="C123" s="24">
        <v>0</v>
      </c>
      <c r="D123" s="24">
        <v>0</v>
      </c>
      <c r="E123" s="40">
        <v>0</v>
      </c>
      <c r="F123" s="40">
        <v>0</v>
      </c>
      <c r="G123" s="40">
        <v>0</v>
      </c>
      <c r="H123" s="40">
        <v>0</v>
      </c>
      <c r="I123" s="24">
        <v>0</v>
      </c>
      <c r="J123" s="21"/>
    </row>
    <row r="124" spans="1:11" ht="13.8">
      <c r="A124" s="36">
        <v>119</v>
      </c>
      <c r="B124" s="16" t="s">
        <v>5</v>
      </c>
      <c r="C124" s="24">
        <f>C135</f>
        <v>0</v>
      </c>
      <c r="D124" s="24">
        <f t="shared" ref="D124:I124" si="29">D135</f>
        <v>0</v>
      </c>
      <c r="E124" s="40">
        <f t="shared" si="29"/>
        <v>0</v>
      </c>
      <c r="F124" s="40">
        <f t="shared" si="29"/>
        <v>0</v>
      </c>
      <c r="G124" s="40">
        <f t="shared" si="29"/>
        <v>0</v>
      </c>
      <c r="H124" s="40">
        <f t="shared" si="29"/>
        <v>0</v>
      </c>
      <c r="I124" s="24">
        <f t="shared" si="29"/>
        <v>0</v>
      </c>
      <c r="J124" s="21"/>
    </row>
    <row r="125" spans="1:11" ht="13.8">
      <c r="A125" s="36">
        <v>120</v>
      </c>
      <c r="B125" s="16" t="s">
        <v>16</v>
      </c>
      <c r="C125" s="24">
        <v>0</v>
      </c>
      <c r="D125" s="24">
        <v>0</v>
      </c>
      <c r="E125" s="40">
        <v>0</v>
      </c>
      <c r="F125" s="40">
        <v>0</v>
      </c>
      <c r="G125" s="40">
        <v>0</v>
      </c>
      <c r="H125" s="40">
        <v>0</v>
      </c>
      <c r="I125" s="24">
        <v>0</v>
      </c>
      <c r="J125" s="21"/>
    </row>
    <row r="126" spans="1:11" ht="13.8">
      <c r="A126" s="36">
        <v>121</v>
      </c>
      <c r="B126" s="10" t="s">
        <v>18</v>
      </c>
      <c r="C126" s="24">
        <f>C129</f>
        <v>45709</v>
      </c>
      <c r="D126" s="24">
        <f t="shared" ref="D126:I126" si="30">D129</f>
        <v>10958.2</v>
      </c>
      <c r="E126" s="40">
        <f t="shared" si="30"/>
        <v>6711</v>
      </c>
      <c r="F126" s="40">
        <f t="shared" si="30"/>
        <v>13366</v>
      </c>
      <c r="G126" s="40">
        <f t="shared" si="30"/>
        <v>7953.8</v>
      </c>
      <c r="H126" s="40">
        <f t="shared" si="30"/>
        <v>0</v>
      </c>
      <c r="I126" s="24">
        <f t="shared" si="30"/>
        <v>6720</v>
      </c>
      <c r="J126" s="21"/>
    </row>
    <row r="127" spans="1:11" ht="13.8">
      <c r="A127" s="36">
        <v>122</v>
      </c>
      <c r="B127" s="16" t="s">
        <v>15</v>
      </c>
      <c r="C127" s="24">
        <v>0</v>
      </c>
      <c r="D127" s="24">
        <v>0</v>
      </c>
      <c r="E127" s="40">
        <v>0</v>
      </c>
      <c r="F127" s="40">
        <v>0</v>
      </c>
      <c r="G127" s="40">
        <v>0</v>
      </c>
      <c r="H127" s="40">
        <v>0</v>
      </c>
      <c r="I127" s="24">
        <v>0</v>
      </c>
      <c r="J127" s="21"/>
    </row>
    <row r="128" spans="1:11" ht="13.8">
      <c r="A128" s="36">
        <v>123</v>
      </c>
      <c r="B128" s="16" t="s">
        <v>4</v>
      </c>
      <c r="C128" s="24">
        <v>0</v>
      </c>
      <c r="D128" s="24">
        <v>0</v>
      </c>
      <c r="E128" s="40">
        <v>0</v>
      </c>
      <c r="F128" s="40">
        <v>0</v>
      </c>
      <c r="G128" s="40">
        <v>0</v>
      </c>
      <c r="H128" s="40">
        <v>0</v>
      </c>
      <c r="I128" s="24">
        <v>0</v>
      </c>
      <c r="J128" s="21"/>
    </row>
    <row r="129" spans="1:10" ht="13.8">
      <c r="A129" s="36">
        <v>124</v>
      </c>
      <c r="B129" s="16" t="s">
        <v>5</v>
      </c>
      <c r="C129" s="24">
        <f>C153</f>
        <v>45709</v>
      </c>
      <c r="D129" s="24">
        <f t="shared" ref="D129:H129" si="31">D153</f>
        <v>10958.2</v>
      </c>
      <c r="E129" s="40">
        <f t="shared" si="31"/>
        <v>6711</v>
      </c>
      <c r="F129" s="40">
        <f t="shared" si="31"/>
        <v>13366</v>
      </c>
      <c r="G129" s="40">
        <f t="shared" si="31"/>
        <v>7953.8</v>
      </c>
      <c r="H129" s="40">
        <f t="shared" si="31"/>
        <v>0</v>
      </c>
      <c r="I129" s="24">
        <f>I153</f>
        <v>6720</v>
      </c>
      <c r="J129" s="21"/>
    </row>
    <row r="130" spans="1:10" ht="13.8">
      <c r="A130" s="36">
        <v>125</v>
      </c>
      <c r="B130" s="16" t="s">
        <v>16</v>
      </c>
      <c r="C130" s="24">
        <v>0</v>
      </c>
      <c r="D130" s="24">
        <v>0</v>
      </c>
      <c r="E130" s="40">
        <v>0</v>
      </c>
      <c r="F130" s="40">
        <v>0</v>
      </c>
      <c r="G130" s="40">
        <v>0</v>
      </c>
      <c r="H130" s="40">
        <v>0</v>
      </c>
      <c r="I130" s="24">
        <v>0</v>
      </c>
      <c r="J130" s="21"/>
    </row>
    <row r="131" spans="1:10">
      <c r="A131" s="36">
        <v>126</v>
      </c>
      <c r="B131" s="49" t="s">
        <v>7</v>
      </c>
      <c r="C131" s="50"/>
      <c r="D131" s="50"/>
      <c r="E131" s="50"/>
      <c r="F131" s="50"/>
      <c r="G131" s="50"/>
      <c r="H131" s="50"/>
      <c r="I131" s="51"/>
      <c r="J131" s="14"/>
    </row>
    <row r="132" spans="1:10" ht="39.6">
      <c r="A132" s="36">
        <v>127</v>
      </c>
      <c r="B132" s="12" t="s">
        <v>8</v>
      </c>
      <c r="C132" s="24">
        <f>C135</f>
        <v>0</v>
      </c>
      <c r="D132" s="24">
        <f t="shared" ref="D132:I132" si="32">D135</f>
        <v>0</v>
      </c>
      <c r="E132" s="40">
        <f t="shared" si="32"/>
        <v>0</v>
      </c>
      <c r="F132" s="40">
        <f t="shared" si="32"/>
        <v>0</v>
      </c>
      <c r="G132" s="40">
        <f t="shared" si="32"/>
        <v>0</v>
      </c>
      <c r="H132" s="40">
        <f t="shared" si="32"/>
        <v>0</v>
      </c>
      <c r="I132" s="24">
        <f t="shared" si="32"/>
        <v>0</v>
      </c>
      <c r="J132" s="14"/>
    </row>
    <row r="133" spans="1:10" ht="13.8">
      <c r="A133" s="36">
        <v>128</v>
      </c>
      <c r="B133" s="16" t="s">
        <v>15</v>
      </c>
      <c r="C133" s="24">
        <v>0</v>
      </c>
      <c r="D133" s="24">
        <v>0</v>
      </c>
      <c r="E133" s="40">
        <v>0</v>
      </c>
      <c r="F133" s="40">
        <v>0</v>
      </c>
      <c r="G133" s="40">
        <v>0</v>
      </c>
      <c r="H133" s="40">
        <v>0</v>
      </c>
      <c r="I133" s="24">
        <v>0</v>
      </c>
      <c r="J133" s="14"/>
    </row>
    <row r="134" spans="1:10" ht="13.8">
      <c r="A134" s="36">
        <v>129</v>
      </c>
      <c r="B134" s="16" t="s">
        <v>2</v>
      </c>
      <c r="C134" s="24">
        <v>0</v>
      </c>
      <c r="D134" s="24">
        <v>0</v>
      </c>
      <c r="E134" s="40">
        <v>0</v>
      </c>
      <c r="F134" s="40">
        <v>0</v>
      </c>
      <c r="G134" s="40">
        <v>0</v>
      </c>
      <c r="H134" s="40">
        <v>0</v>
      </c>
      <c r="I134" s="24">
        <v>0</v>
      </c>
      <c r="J134" s="14"/>
    </row>
    <row r="135" spans="1:10" ht="13.8">
      <c r="A135" s="36">
        <v>130</v>
      </c>
      <c r="B135" s="16" t="s">
        <v>3</v>
      </c>
      <c r="C135" s="24">
        <f>C147</f>
        <v>0</v>
      </c>
      <c r="D135" s="24">
        <f t="shared" ref="D135:I135" si="33">D147</f>
        <v>0</v>
      </c>
      <c r="E135" s="40">
        <f t="shared" si="33"/>
        <v>0</v>
      </c>
      <c r="F135" s="40">
        <f t="shared" si="33"/>
        <v>0</v>
      </c>
      <c r="G135" s="40">
        <f t="shared" si="33"/>
        <v>0</v>
      </c>
      <c r="H135" s="40">
        <f t="shared" si="33"/>
        <v>0</v>
      </c>
      <c r="I135" s="24">
        <f t="shared" si="33"/>
        <v>0</v>
      </c>
      <c r="J135" s="14"/>
    </row>
    <row r="136" spans="1:10" ht="13.8">
      <c r="A136" s="36">
        <v>131</v>
      </c>
      <c r="B136" s="16" t="s">
        <v>16</v>
      </c>
      <c r="C136" s="24">
        <v>0</v>
      </c>
      <c r="D136" s="24">
        <v>0</v>
      </c>
      <c r="E136" s="40">
        <v>0</v>
      </c>
      <c r="F136" s="40">
        <v>0</v>
      </c>
      <c r="G136" s="40">
        <v>0</v>
      </c>
      <c r="H136" s="40">
        <v>0</v>
      </c>
      <c r="I136" s="24">
        <v>0</v>
      </c>
      <c r="J136" s="14"/>
    </row>
    <row r="137" spans="1:10">
      <c r="A137" s="36">
        <v>132</v>
      </c>
      <c r="B137" s="49" t="s">
        <v>45</v>
      </c>
      <c r="C137" s="50"/>
      <c r="D137" s="50"/>
      <c r="E137" s="50"/>
      <c r="F137" s="50"/>
      <c r="G137" s="50"/>
      <c r="H137" s="50"/>
      <c r="I137" s="51"/>
      <c r="J137" s="14"/>
    </row>
    <row r="138" spans="1:10" ht="37.5" customHeight="1">
      <c r="A138" s="36">
        <v>133</v>
      </c>
      <c r="B138" s="16" t="s">
        <v>6</v>
      </c>
      <c r="C138" s="24">
        <v>0</v>
      </c>
      <c r="D138" s="24">
        <v>0</v>
      </c>
      <c r="E138" s="40">
        <v>0</v>
      </c>
      <c r="F138" s="40">
        <v>0</v>
      </c>
      <c r="G138" s="40">
        <v>0</v>
      </c>
      <c r="H138" s="40">
        <v>0</v>
      </c>
      <c r="I138" s="24">
        <v>0</v>
      </c>
      <c r="J138" s="14"/>
    </row>
    <row r="139" spans="1:10" ht="13.8">
      <c r="A139" s="36">
        <v>134</v>
      </c>
      <c r="B139" s="16" t="s">
        <v>15</v>
      </c>
      <c r="C139" s="24">
        <v>0</v>
      </c>
      <c r="D139" s="24">
        <v>0</v>
      </c>
      <c r="E139" s="40">
        <v>0</v>
      </c>
      <c r="F139" s="40">
        <v>0</v>
      </c>
      <c r="G139" s="40">
        <v>0</v>
      </c>
      <c r="H139" s="40">
        <v>0</v>
      </c>
      <c r="I139" s="24">
        <v>0</v>
      </c>
      <c r="J139" s="14"/>
    </row>
    <row r="140" spans="1:10" ht="13.8">
      <c r="A140" s="36">
        <v>135</v>
      </c>
      <c r="B140" s="16" t="s">
        <v>2</v>
      </c>
      <c r="C140" s="24">
        <v>0</v>
      </c>
      <c r="D140" s="24">
        <v>0</v>
      </c>
      <c r="E140" s="40">
        <v>0</v>
      </c>
      <c r="F140" s="40">
        <v>0</v>
      </c>
      <c r="G140" s="40">
        <v>0</v>
      </c>
      <c r="H140" s="40">
        <v>0</v>
      </c>
      <c r="I140" s="24">
        <v>0</v>
      </c>
      <c r="J140" s="14"/>
    </row>
    <row r="141" spans="1:10" ht="13.8">
      <c r="A141" s="36">
        <v>136</v>
      </c>
      <c r="B141" s="16" t="s">
        <v>3</v>
      </c>
      <c r="C141" s="24">
        <v>0</v>
      </c>
      <c r="D141" s="24">
        <v>0</v>
      </c>
      <c r="E141" s="40">
        <v>0</v>
      </c>
      <c r="F141" s="40">
        <v>0</v>
      </c>
      <c r="G141" s="40">
        <v>0</v>
      </c>
      <c r="H141" s="40">
        <v>0</v>
      </c>
      <c r="I141" s="24">
        <v>0</v>
      </c>
      <c r="J141" s="14"/>
    </row>
    <row r="142" spans="1:10" ht="13.8">
      <c r="A142" s="36">
        <v>137</v>
      </c>
      <c r="B142" s="16" t="s">
        <v>16</v>
      </c>
      <c r="C142" s="24">
        <v>0</v>
      </c>
      <c r="D142" s="24">
        <v>0</v>
      </c>
      <c r="E142" s="40">
        <v>0</v>
      </c>
      <c r="F142" s="40">
        <v>0</v>
      </c>
      <c r="G142" s="40">
        <v>0</v>
      </c>
      <c r="H142" s="40">
        <v>0</v>
      </c>
      <c r="I142" s="24">
        <v>0</v>
      </c>
      <c r="J142" s="14"/>
    </row>
    <row r="143" spans="1:10">
      <c r="A143" s="36">
        <v>138</v>
      </c>
      <c r="B143" s="49" t="s">
        <v>9</v>
      </c>
      <c r="C143" s="50"/>
      <c r="D143" s="50"/>
      <c r="E143" s="50"/>
      <c r="F143" s="50"/>
      <c r="G143" s="50"/>
      <c r="H143" s="50"/>
      <c r="I143" s="51"/>
      <c r="J143" s="14"/>
    </row>
    <row r="144" spans="1:10" ht="26.4">
      <c r="A144" s="36">
        <v>139</v>
      </c>
      <c r="B144" s="16" t="s">
        <v>26</v>
      </c>
      <c r="C144" s="24">
        <v>0</v>
      </c>
      <c r="D144" s="24">
        <f t="shared" ref="D144:I144" si="34">D147</f>
        <v>0</v>
      </c>
      <c r="E144" s="40">
        <f t="shared" si="34"/>
        <v>0</v>
      </c>
      <c r="F144" s="40">
        <f t="shared" si="34"/>
        <v>0</v>
      </c>
      <c r="G144" s="40">
        <f t="shared" si="34"/>
        <v>0</v>
      </c>
      <c r="H144" s="40">
        <f t="shared" si="34"/>
        <v>0</v>
      </c>
      <c r="I144" s="24">
        <f t="shared" si="34"/>
        <v>0</v>
      </c>
      <c r="J144" s="14"/>
    </row>
    <row r="145" spans="1:10" ht="13.8">
      <c r="A145" s="36">
        <v>140</v>
      </c>
      <c r="B145" s="16" t="s">
        <v>15</v>
      </c>
      <c r="C145" s="24">
        <v>0</v>
      </c>
      <c r="D145" s="24">
        <v>0</v>
      </c>
      <c r="E145" s="40">
        <v>0</v>
      </c>
      <c r="F145" s="40">
        <v>0</v>
      </c>
      <c r="G145" s="40">
        <v>0</v>
      </c>
      <c r="H145" s="40">
        <v>0</v>
      </c>
      <c r="I145" s="24">
        <v>0</v>
      </c>
      <c r="J145" s="14"/>
    </row>
    <row r="146" spans="1:10" ht="13.8">
      <c r="A146" s="36">
        <v>141</v>
      </c>
      <c r="B146" s="16" t="s">
        <v>4</v>
      </c>
      <c r="C146" s="24">
        <v>0</v>
      </c>
      <c r="D146" s="24">
        <v>0</v>
      </c>
      <c r="E146" s="40">
        <v>0</v>
      </c>
      <c r="F146" s="40">
        <v>0</v>
      </c>
      <c r="G146" s="40">
        <v>0</v>
      </c>
      <c r="H146" s="40">
        <v>0</v>
      </c>
      <c r="I146" s="24">
        <v>0</v>
      </c>
      <c r="J146" s="14"/>
    </row>
    <row r="147" spans="1:10" ht="13.8">
      <c r="A147" s="36">
        <v>142</v>
      </c>
      <c r="B147" s="16" t="s">
        <v>5</v>
      </c>
      <c r="C147" s="24">
        <v>0</v>
      </c>
      <c r="D147" s="24">
        <v>0</v>
      </c>
      <c r="E147" s="40">
        <v>0</v>
      </c>
      <c r="F147" s="40">
        <v>0</v>
      </c>
      <c r="G147" s="40">
        <v>0</v>
      </c>
      <c r="H147" s="40">
        <v>0</v>
      </c>
      <c r="I147" s="24">
        <v>0</v>
      </c>
      <c r="J147" s="14"/>
    </row>
    <row r="148" spans="1:10" ht="13.8">
      <c r="A148" s="36">
        <v>143</v>
      </c>
      <c r="B148" s="16" t="s">
        <v>16</v>
      </c>
      <c r="C148" s="24">
        <v>0</v>
      </c>
      <c r="D148" s="24">
        <v>0</v>
      </c>
      <c r="E148" s="40">
        <v>0</v>
      </c>
      <c r="F148" s="40">
        <v>0</v>
      </c>
      <c r="G148" s="40">
        <v>0</v>
      </c>
      <c r="H148" s="40">
        <v>0</v>
      </c>
      <c r="I148" s="24">
        <v>0</v>
      </c>
      <c r="J148" s="14"/>
    </row>
    <row r="149" spans="1:10">
      <c r="A149" s="36">
        <v>144</v>
      </c>
      <c r="B149" s="52" t="s">
        <v>10</v>
      </c>
      <c r="C149" s="53"/>
      <c r="D149" s="53"/>
      <c r="E149" s="53"/>
      <c r="F149" s="53"/>
      <c r="G149" s="53"/>
      <c r="H149" s="53"/>
      <c r="I149" s="54"/>
      <c r="J149" s="14"/>
    </row>
    <row r="150" spans="1:10" ht="26.4">
      <c r="A150" s="36">
        <v>145</v>
      </c>
      <c r="B150" s="16" t="s">
        <v>25</v>
      </c>
      <c r="C150" s="24">
        <f>C153</f>
        <v>45709</v>
      </c>
      <c r="D150" s="24">
        <f t="shared" ref="D150:I150" si="35">D153</f>
        <v>10958.2</v>
      </c>
      <c r="E150" s="40">
        <f t="shared" si="35"/>
        <v>6711</v>
      </c>
      <c r="F150" s="40">
        <f t="shared" si="35"/>
        <v>13366</v>
      </c>
      <c r="G150" s="40">
        <f t="shared" si="35"/>
        <v>7953.8</v>
      </c>
      <c r="H150" s="40">
        <f t="shared" si="35"/>
        <v>0</v>
      </c>
      <c r="I150" s="24">
        <f t="shared" si="35"/>
        <v>6720</v>
      </c>
      <c r="J150" s="14"/>
    </row>
    <row r="151" spans="1:10" ht="13.8">
      <c r="A151" s="36">
        <v>146</v>
      </c>
      <c r="B151" s="16" t="s">
        <v>15</v>
      </c>
      <c r="C151" s="24">
        <v>0</v>
      </c>
      <c r="D151" s="24">
        <v>0</v>
      </c>
      <c r="E151" s="40">
        <v>0</v>
      </c>
      <c r="F151" s="40">
        <v>0</v>
      </c>
      <c r="G151" s="40">
        <v>0</v>
      </c>
      <c r="H151" s="40">
        <v>0</v>
      </c>
      <c r="I151" s="24">
        <v>0</v>
      </c>
      <c r="J151" s="14"/>
    </row>
    <row r="152" spans="1:10" ht="13.8">
      <c r="A152" s="36">
        <v>147</v>
      </c>
      <c r="B152" s="16" t="s">
        <v>4</v>
      </c>
      <c r="C152" s="24">
        <v>0</v>
      </c>
      <c r="D152" s="24">
        <v>0</v>
      </c>
      <c r="E152" s="40">
        <v>0</v>
      </c>
      <c r="F152" s="40">
        <v>0</v>
      </c>
      <c r="G152" s="40">
        <v>0</v>
      </c>
      <c r="H152" s="40">
        <v>0</v>
      </c>
      <c r="I152" s="24">
        <v>0</v>
      </c>
      <c r="J152" s="14"/>
    </row>
    <row r="153" spans="1:10" ht="13.8">
      <c r="A153" s="36">
        <v>148</v>
      </c>
      <c r="B153" s="16" t="s">
        <v>5</v>
      </c>
      <c r="C153" s="24">
        <f>C160+C155</f>
        <v>45709</v>
      </c>
      <c r="D153" s="40">
        <f t="shared" ref="D153:E153" si="36">D163+D158</f>
        <v>10958.2</v>
      </c>
      <c r="E153" s="40">
        <f t="shared" si="36"/>
        <v>6711</v>
      </c>
      <c r="F153" s="40">
        <f>F163+F158</f>
        <v>13366</v>
      </c>
      <c r="G153" s="40">
        <f t="shared" ref="G153:I153" si="37">G163+G158</f>
        <v>7953.8</v>
      </c>
      <c r="H153" s="40">
        <f t="shared" si="37"/>
        <v>0</v>
      </c>
      <c r="I153" s="40">
        <f t="shared" si="37"/>
        <v>6720</v>
      </c>
      <c r="J153" s="14"/>
    </row>
    <row r="154" spans="1:10" ht="13.8">
      <c r="A154" s="36">
        <v>149</v>
      </c>
      <c r="B154" s="16" t="s">
        <v>16</v>
      </c>
      <c r="C154" s="24">
        <v>0</v>
      </c>
      <c r="D154" s="24">
        <v>0</v>
      </c>
      <c r="E154" s="40">
        <v>0</v>
      </c>
      <c r="F154" s="40">
        <v>0</v>
      </c>
      <c r="G154" s="40">
        <v>0</v>
      </c>
      <c r="H154" s="40">
        <v>0</v>
      </c>
      <c r="I154" s="24">
        <v>0</v>
      </c>
      <c r="J154" s="14"/>
    </row>
    <row r="155" spans="1:10" ht="39.6">
      <c r="A155" s="36">
        <v>150</v>
      </c>
      <c r="B155" s="16" t="s">
        <v>52</v>
      </c>
      <c r="C155" s="24">
        <f t="shared" ref="C155:I155" si="38">C158</f>
        <v>11713.3</v>
      </c>
      <c r="D155" s="24">
        <f t="shared" si="38"/>
        <v>4281.3</v>
      </c>
      <c r="E155" s="40">
        <f t="shared" si="38"/>
        <v>0</v>
      </c>
      <c r="F155" s="40">
        <f t="shared" si="38"/>
        <v>7432</v>
      </c>
      <c r="G155" s="40">
        <f t="shared" si="38"/>
        <v>0</v>
      </c>
      <c r="H155" s="40">
        <f t="shared" si="38"/>
        <v>0</v>
      </c>
      <c r="I155" s="24">
        <f t="shared" si="38"/>
        <v>0</v>
      </c>
      <c r="J155" s="33" t="s">
        <v>40</v>
      </c>
    </row>
    <row r="156" spans="1:10" ht="13.8">
      <c r="A156" s="36">
        <v>151</v>
      </c>
      <c r="B156" s="16" t="s">
        <v>15</v>
      </c>
      <c r="C156" s="24">
        <v>0</v>
      </c>
      <c r="D156" s="24">
        <v>0</v>
      </c>
      <c r="E156" s="40">
        <v>0</v>
      </c>
      <c r="F156" s="40">
        <v>0</v>
      </c>
      <c r="G156" s="40">
        <v>0</v>
      </c>
      <c r="H156" s="40">
        <v>0</v>
      </c>
      <c r="I156" s="24">
        <v>0</v>
      </c>
      <c r="J156" s="14"/>
    </row>
    <row r="157" spans="1:10" ht="13.8">
      <c r="A157" s="36">
        <v>152</v>
      </c>
      <c r="B157" s="16" t="s">
        <v>4</v>
      </c>
      <c r="C157" s="24">
        <v>0</v>
      </c>
      <c r="D157" s="24">
        <v>0</v>
      </c>
      <c r="E157" s="40">
        <v>0</v>
      </c>
      <c r="F157" s="40">
        <v>0</v>
      </c>
      <c r="G157" s="40">
        <v>0</v>
      </c>
      <c r="H157" s="40">
        <v>0</v>
      </c>
      <c r="I157" s="24">
        <v>0</v>
      </c>
      <c r="J157" s="14"/>
    </row>
    <row r="158" spans="1:10" ht="13.8">
      <c r="A158" s="36">
        <v>153</v>
      </c>
      <c r="B158" s="31" t="s">
        <v>5</v>
      </c>
      <c r="C158" s="24">
        <f>D158+E158+F158+G158+H158+I158</f>
        <v>11713.3</v>
      </c>
      <c r="D158" s="24">
        <v>4281.3</v>
      </c>
      <c r="E158" s="42">
        <v>0</v>
      </c>
      <c r="F158" s="42">
        <v>7432</v>
      </c>
      <c r="G158" s="42">
        <v>0</v>
      </c>
      <c r="H158" s="40">
        <v>0</v>
      </c>
      <c r="I158" s="24">
        <v>0</v>
      </c>
      <c r="J158" s="14"/>
    </row>
    <row r="159" spans="1:10" ht="13.8">
      <c r="A159" s="36">
        <v>154</v>
      </c>
      <c r="B159" s="16" t="s">
        <v>16</v>
      </c>
      <c r="C159" s="24">
        <v>0</v>
      </c>
      <c r="D159" s="24">
        <v>0</v>
      </c>
      <c r="E159" s="40">
        <v>0</v>
      </c>
      <c r="F159" s="40">
        <v>0</v>
      </c>
      <c r="G159" s="40">
        <v>0</v>
      </c>
      <c r="H159" s="40">
        <v>0</v>
      </c>
      <c r="I159" s="24">
        <v>0</v>
      </c>
      <c r="J159" s="14"/>
    </row>
    <row r="160" spans="1:10" ht="105" customHeight="1">
      <c r="A160" s="36">
        <v>155</v>
      </c>
      <c r="B160" s="28" t="s">
        <v>36</v>
      </c>
      <c r="C160" s="24">
        <f>C163</f>
        <v>33995.699999999997</v>
      </c>
      <c r="D160" s="24">
        <f t="shared" ref="D160:I160" si="39">D163</f>
        <v>6676.9</v>
      </c>
      <c r="E160" s="40">
        <f t="shared" si="39"/>
        <v>6711</v>
      </c>
      <c r="F160" s="40">
        <f t="shared" si="39"/>
        <v>5934</v>
      </c>
      <c r="G160" s="40">
        <f t="shared" si="39"/>
        <v>7953.8</v>
      </c>
      <c r="H160" s="40">
        <f t="shared" si="39"/>
        <v>0</v>
      </c>
      <c r="I160" s="24">
        <f t="shared" si="39"/>
        <v>6720</v>
      </c>
      <c r="J160" s="34" t="s">
        <v>41</v>
      </c>
    </row>
    <row r="161" spans="1:10" ht="13.8">
      <c r="A161" s="36">
        <v>156</v>
      </c>
      <c r="B161" s="16" t="s">
        <v>15</v>
      </c>
      <c r="C161" s="24">
        <v>0</v>
      </c>
      <c r="D161" s="24">
        <v>0</v>
      </c>
      <c r="E161" s="40">
        <v>0</v>
      </c>
      <c r="F161" s="40">
        <v>0</v>
      </c>
      <c r="G161" s="40">
        <v>0</v>
      </c>
      <c r="H161" s="40">
        <v>0</v>
      </c>
      <c r="I161" s="24">
        <v>0</v>
      </c>
      <c r="J161" s="34"/>
    </row>
    <row r="162" spans="1:10" ht="13.8">
      <c r="A162" s="36">
        <v>157</v>
      </c>
      <c r="B162" s="16" t="s">
        <v>4</v>
      </c>
      <c r="C162" s="24">
        <v>0</v>
      </c>
      <c r="D162" s="24">
        <v>0</v>
      </c>
      <c r="E162" s="40">
        <v>0</v>
      </c>
      <c r="F162" s="40">
        <v>0</v>
      </c>
      <c r="G162" s="40">
        <v>0</v>
      </c>
      <c r="H162" s="40">
        <v>0</v>
      </c>
      <c r="I162" s="24">
        <v>0</v>
      </c>
      <c r="J162" s="34"/>
    </row>
    <row r="163" spans="1:10" ht="13.8">
      <c r="A163" s="36">
        <v>158</v>
      </c>
      <c r="B163" s="19" t="s">
        <v>5</v>
      </c>
      <c r="C163" s="24">
        <f>D163+E163+F163+G163+H163+I163</f>
        <v>33995.699999999997</v>
      </c>
      <c r="D163" s="24">
        <v>6676.9</v>
      </c>
      <c r="E163" s="42">
        <v>6711</v>
      </c>
      <c r="F163" s="42">
        <v>5934</v>
      </c>
      <c r="G163" s="42">
        <v>7953.8</v>
      </c>
      <c r="H163" s="40">
        <v>0</v>
      </c>
      <c r="I163" s="24">
        <v>6720</v>
      </c>
      <c r="J163" s="34"/>
    </row>
    <row r="164" spans="1:10" ht="13.8">
      <c r="A164" s="36">
        <v>159</v>
      </c>
      <c r="B164" s="16" t="s">
        <v>16</v>
      </c>
      <c r="C164" s="24">
        <v>0</v>
      </c>
      <c r="D164" s="24">
        <v>0</v>
      </c>
      <c r="E164" s="40">
        <v>0</v>
      </c>
      <c r="F164" s="40">
        <v>0</v>
      </c>
      <c r="G164" s="40">
        <v>0</v>
      </c>
      <c r="H164" s="40">
        <v>0</v>
      </c>
      <c r="I164" s="24">
        <v>0</v>
      </c>
      <c r="J164" s="27"/>
    </row>
    <row r="165" spans="1:10">
      <c r="A165" s="36">
        <v>160</v>
      </c>
      <c r="B165" s="55" t="s">
        <v>27</v>
      </c>
      <c r="C165" s="55"/>
      <c r="D165" s="55"/>
      <c r="E165" s="55"/>
      <c r="F165" s="55"/>
      <c r="G165" s="55"/>
      <c r="H165" s="55"/>
      <c r="I165" s="55"/>
      <c r="J165" s="55"/>
    </row>
    <row r="166" spans="1:10" s="9" customFormat="1" ht="30" customHeight="1">
      <c r="A166" s="36">
        <v>161</v>
      </c>
      <c r="B166" s="10" t="s">
        <v>20</v>
      </c>
      <c r="C166" s="26">
        <f>C169</f>
        <v>62124</v>
      </c>
      <c r="D166" s="26">
        <f t="shared" ref="D166:I166" si="40">D169</f>
        <v>14563.1</v>
      </c>
      <c r="E166" s="43">
        <f t="shared" si="40"/>
        <v>13154.9</v>
      </c>
      <c r="F166" s="43">
        <f t="shared" si="40"/>
        <v>14406</v>
      </c>
      <c r="G166" s="43">
        <f t="shared" si="40"/>
        <v>10000</v>
      </c>
      <c r="H166" s="43">
        <f t="shared" si="40"/>
        <v>10000</v>
      </c>
      <c r="I166" s="26">
        <f t="shared" si="40"/>
        <v>0</v>
      </c>
      <c r="J166" s="30"/>
    </row>
    <row r="167" spans="1:10" s="9" customFormat="1" ht="15" customHeight="1">
      <c r="A167" s="36">
        <v>162</v>
      </c>
      <c r="B167" s="10" t="s">
        <v>15</v>
      </c>
      <c r="C167" s="24">
        <v>0</v>
      </c>
      <c r="D167" s="24">
        <v>0</v>
      </c>
      <c r="E167" s="40">
        <v>0</v>
      </c>
      <c r="F167" s="40">
        <v>0</v>
      </c>
      <c r="G167" s="40">
        <v>0</v>
      </c>
      <c r="H167" s="40">
        <v>0</v>
      </c>
      <c r="I167" s="24">
        <v>0</v>
      </c>
      <c r="J167" s="30"/>
    </row>
    <row r="168" spans="1:10" s="9" customFormat="1" ht="15" customHeight="1">
      <c r="A168" s="36">
        <v>163</v>
      </c>
      <c r="B168" s="10" t="s">
        <v>4</v>
      </c>
      <c r="C168" s="24">
        <v>0</v>
      </c>
      <c r="D168" s="24">
        <v>0</v>
      </c>
      <c r="E168" s="40">
        <v>0</v>
      </c>
      <c r="F168" s="40">
        <v>0</v>
      </c>
      <c r="G168" s="40">
        <v>0</v>
      </c>
      <c r="H168" s="40">
        <v>0</v>
      </c>
      <c r="I168" s="24">
        <v>0</v>
      </c>
      <c r="J168" s="30"/>
    </row>
    <row r="169" spans="1:10" s="9" customFormat="1" ht="15" customHeight="1">
      <c r="A169" s="36">
        <v>164</v>
      </c>
      <c r="B169" s="10" t="s">
        <v>5</v>
      </c>
      <c r="C169" s="24">
        <f>C176</f>
        <v>62124</v>
      </c>
      <c r="D169" s="24">
        <f t="shared" ref="D169:I169" si="41">D176</f>
        <v>14563.1</v>
      </c>
      <c r="E169" s="40">
        <f t="shared" si="41"/>
        <v>13154.9</v>
      </c>
      <c r="F169" s="40">
        <f t="shared" si="41"/>
        <v>14406</v>
      </c>
      <c r="G169" s="40">
        <f t="shared" si="41"/>
        <v>10000</v>
      </c>
      <c r="H169" s="40">
        <f t="shared" si="41"/>
        <v>10000</v>
      </c>
      <c r="I169" s="24">
        <f t="shared" si="41"/>
        <v>0</v>
      </c>
      <c r="J169" s="30"/>
    </row>
    <row r="170" spans="1:10" s="9" customFormat="1" ht="15" customHeight="1">
      <c r="A170" s="36">
        <v>165</v>
      </c>
      <c r="B170" s="10" t="s">
        <v>16</v>
      </c>
      <c r="C170" s="24">
        <v>0</v>
      </c>
      <c r="D170" s="24">
        <v>0</v>
      </c>
      <c r="E170" s="40">
        <v>0</v>
      </c>
      <c r="F170" s="40">
        <v>0</v>
      </c>
      <c r="G170" s="40">
        <v>0</v>
      </c>
      <c r="H170" s="40">
        <v>0</v>
      </c>
      <c r="I170" s="24">
        <v>0</v>
      </c>
      <c r="J170" s="30"/>
    </row>
    <row r="171" spans="1:10" s="9" customFormat="1" ht="15" customHeight="1">
      <c r="A171" s="36">
        <v>166</v>
      </c>
      <c r="B171" s="10" t="s">
        <v>17</v>
      </c>
      <c r="C171" s="24">
        <f>C174</f>
        <v>0</v>
      </c>
      <c r="D171" s="24">
        <v>0</v>
      </c>
      <c r="E171" s="40">
        <f t="shared" ref="E171:I171" si="42">E174</f>
        <v>0</v>
      </c>
      <c r="F171" s="40">
        <f t="shared" si="42"/>
        <v>0</v>
      </c>
      <c r="G171" s="40">
        <f t="shared" si="42"/>
        <v>0</v>
      </c>
      <c r="H171" s="40">
        <f t="shared" si="42"/>
        <v>0</v>
      </c>
      <c r="I171" s="24">
        <f t="shared" si="42"/>
        <v>0</v>
      </c>
      <c r="J171" s="30"/>
    </row>
    <row r="172" spans="1:10" s="9" customFormat="1" ht="15" customHeight="1">
      <c r="A172" s="36">
        <v>167</v>
      </c>
      <c r="B172" s="16" t="s">
        <v>15</v>
      </c>
      <c r="C172" s="24">
        <v>0</v>
      </c>
      <c r="D172" s="24">
        <v>0</v>
      </c>
      <c r="E172" s="40">
        <v>0</v>
      </c>
      <c r="F172" s="40">
        <v>0</v>
      </c>
      <c r="G172" s="40">
        <v>0</v>
      </c>
      <c r="H172" s="40">
        <v>0</v>
      </c>
      <c r="I172" s="24">
        <v>0</v>
      </c>
      <c r="J172" s="30"/>
    </row>
    <row r="173" spans="1:10" s="9" customFormat="1" ht="18" customHeight="1">
      <c r="A173" s="36">
        <v>168</v>
      </c>
      <c r="B173" s="16" t="s">
        <v>4</v>
      </c>
      <c r="C173" s="24">
        <v>0</v>
      </c>
      <c r="D173" s="24">
        <v>0</v>
      </c>
      <c r="E173" s="40">
        <v>0</v>
      </c>
      <c r="F173" s="40">
        <v>0</v>
      </c>
      <c r="G173" s="40">
        <v>0</v>
      </c>
      <c r="H173" s="40">
        <v>0</v>
      </c>
      <c r="I173" s="24">
        <v>0</v>
      </c>
      <c r="J173" s="30"/>
    </row>
    <row r="174" spans="1:10" s="9" customFormat="1" ht="14.25" customHeight="1">
      <c r="A174" s="36">
        <v>169</v>
      </c>
      <c r="B174" s="16" t="s">
        <v>5</v>
      </c>
      <c r="C174" s="24">
        <f>C185</f>
        <v>0</v>
      </c>
      <c r="D174" s="24">
        <v>0</v>
      </c>
      <c r="E174" s="40">
        <f t="shared" ref="E174:I174" si="43">E185</f>
        <v>0</v>
      </c>
      <c r="F174" s="40">
        <f t="shared" si="43"/>
        <v>0</v>
      </c>
      <c r="G174" s="40">
        <f t="shared" si="43"/>
        <v>0</v>
      </c>
      <c r="H174" s="40">
        <f t="shared" si="43"/>
        <v>0</v>
      </c>
      <c r="I174" s="24">
        <f t="shared" si="43"/>
        <v>0</v>
      </c>
      <c r="J174" s="30"/>
    </row>
    <row r="175" spans="1:10" s="9" customFormat="1" ht="15" customHeight="1">
      <c r="A175" s="36">
        <v>170</v>
      </c>
      <c r="B175" s="16" t="s">
        <v>16</v>
      </c>
      <c r="C175" s="24">
        <v>0</v>
      </c>
      <c r="D175" s="24">
        <v>0</v>
      </c>
      <c r="E175" s="40">
        <v>0</v>
      </c>
      <c r="F175" s="40">
        <v>0</v>
      </c>
      <c r="G175" s="40">
        <v>0</v>
      </c>
      <c r="H175" s="40">
        <v>0</v>
      </c>
      <c r="I175" s="24">
        <v>0</v>
      </c>
      <c r="J175" s="30"/>
    </row>
    <row r="176" spans="1:10" s="9" customFormat="1" ht="15" customHeight="1">
      <c r="A176" s="36">
        <v>171</v>
      </c>
      <c r="B176" s="10" t="s">
        <v>18</v>
      </c>
      <c r="C176" s="24">
        <f>C179</f>
        <v>62124</v>
      </c>
      <c r="D176" s="24">
        <f t="shared" ref="D176:I176" si="44">D179</f>
        <v>14563.1</v>
      </c>
      <c r="E176" s="40">
        <f t="shared" si="44"/>
        <v>13154.9</v>
      </c>
      <c r="F176" s="40">
        <f t="shared" si="44"/>
        <v>14406</v>
      </c>
      <c r="G176" s="40">
        <f t="shared" si="44"/>
        <v>10000</v>
      </c>
      <c r="H176" s="40">
        <f t="shared" si="44"/>
        <v>10000</v>
      </c>
      <c r="I176" s="24">
        <f t="shared" si="44"/>
        <v>0</v>
      </c>
      <c r="J176" s="30"/>
    </row>
    <row r="177" spans="1:11" s="9" customFormat="1" ht="15" customHeight="1">
      <c r="A177" s="36">
        <v>172</v>
      </c>
      <c r="B177" s="16" t="s">
        <v>15</v>
      </c>
      <c r="C177" s="24">
        <v>0</v>
      </c>
      <c r="D177" s="24">
        <v>0</v>
      </c>
      <c r="E177" s="40">
        <v>0</v>
      </c>
      <c r="F177" s="40">
        <v>0</v>
      </c>
      <c r="G177" s="40">
        <v>0</v>
      </c>
      <c r="H177" s="40">
        <v>0</v>
      </c>
      <c r="I177" s="24">
        <v>0</v>
      </c>
      <c r="J177" s="30"/>
    </row>
    <row r="178" spans="1:11" s="9" customFormat="1" ht="15" customHeight="1">
      <c r="A178" s="36">
        <v>173</v>
      </c>
      <c r="B178" s="16" t="s">
        <v>4</v>
      </c>
      <c r="C178" s="24">
        <v>0</v>
      </c>
      <c r="D178" s="24">
        <v>0</v>
      </c>
      <c r="E178" s="40">
        <v>0</v>
      </c>
      <c r="F178" s="40">
        <v>0</v>
      </c>
      <c r="G178" s="40">
        <v>0</v>
      </c>
      <c r="H178" s="40">
        <v>0</v>
      </c>
      <c r="I178" s="24">
        <v>0</v>
      </c>
      <c r="J178" s="30"/>
    </row>
    <row r="179" spans="1:11" s="9" customFormat="1" ht="13.5" customHeight="1">
      <c r="A179" s="36">
        <v>174</v>
      </c>
      <c r="B179" s="16" t="s">
        <v>5</v>
      </c>
      <c r="C179" s="24">
        <f>C200</f>
        <v>62124</v>
      </c>
      <c r="D179" s="24">
        <f>D200</f>
        <v>14563.1</v>
      </c>
      <c r="E179" s="40">
        <f t="shared" ref="E179:I179" si="45">E200</f>
        <v>13154.9</v>
      </c>
      <c r="F179" s="40">
        <f t="shared" si="45"/>
        <v>14406</v>
      </c>
      <c r="G179" s="40">
        <f t="shared" si="45"/>
        <v>10000</v>
      </c>
      <c r="H179" s="40">
        <f t="shared" si="45"/>
        <v>10000</v>
      </c>
      <c r="I179" s="24">
        <f t="shared" si="45"/>
        <v>0</v>
      </c>
      <c r="J179" s="30"/>
    </row>
    <row r="180" spans="1:11" s="9" customFormat="1" ht="15.75" customHeight="1">
      <c r="A180" s="36">
        <v>175</v>
      </c>
      <c r="B180" s="16" t="s">
        <v>16</v>
      </c>
      <c r="C180" s="24">
        <v>0</v>
      </c>
      <c r="D180" s="24">
        <v>0</v>
      </c>
      <c r="E180" s="40">
        <v>0</v>
      </c>
      <c r="F180" s="40">
        <v>0</v>
      </c>
      <c r="G180" s="40">
        <v>0</v>
      </c>
      <c r="H180" s="40">
        <v>0</v>
      </c>
      <c r="I180" s="24">
        <v>0</v>
      </c>
      <c r="J180" s="30"/>
    </row>
    <row r="181" spans="1:11" s="11" customFormat="1" ht="17.25" customHeight="1">
      <c r="A181" s="36">
        <v>176</v>
      </c>
      <c r="B181" s="49" t="s">
        <v>7</v>
      </c>
      <c r="C181" s="50"/>
      <c r="D181" s="50"/>
      <c r="E181" s="50"/>
      <c r="F181" s="50"/>
      <c r="G181" s="50"/>
      <c r="H181" s="50"/>
      <c r="I181" s="51"/>
      <c r="J181" s="14"/>
      <c r="K181" s="17"/>
    </row>
    <row r="182" spans="1:11" s="11" customFormat="1" ht="25.5" customHeight="1">
      <c r="A182" s="36">
        <v>177</v>
      </c>
      <c r="B182" s="12" t="s">
        <v>8</v>
      </c>
      <c r="C182" s="24">
        <f>C185</f>
        <v>0</v>
      </c>
      <c r="D182" s="24">
        <f t="shared" ref="D182:I182" si="46">D185</f>
        <v>0</v>
      </c>
      <c r="E182" s="40">
        <f t="shared" si="46"/>
        <v>0</v>
      </c>
      <c r="F182" s="40">
        <f t="shared" si="46"/>
        <v>0</v>
      </c>
      <c r="G182" s="40">
        <f t="shared" si="46"/>
        <v>0</v>
      </c>
      <c r="H182" s="40">
        <f t="shared" si="46"/>
        <v>0</v>
      </c>
      <c r="I182" s="24">
        <f t="shared" si="46"/>
        <v>0</v>
      </c>
      <c r="J182" s="14"/>
      <c r="K182" s="17"/>
    </row>
    <row r="183" spans="1:11" s="11" customFormat="1" ht="15.75" customHeight="1">
      <c r="A183" s="36">
        <v>178</v>
      </c>
      <c r="B183" s="16" t="s">
        <v>15</v>
      </c>
      <c r="C183" s="24">
        <v>0</v>
      </c>
      <c r="D183" s="24">
        <v>0</v>
      </c>
      <c r="E183" s="40">
        <v>0</v>
      </c>
      <c r="F183" s="40">
        <v>0</v>
      </c>
      <c r="G183" s="40">
        <v>0</v>
      </c>
      <c r="H183" s="40">
        <v>0</v>
      </c>
      <c r="I183" s="24">
        <v>0</v>
      </c>
      <c r="J183" s="14"/>
      <c r="K183" s="17"/>
    </row>
    <row r="184" spans="1:11" s="11" customFormat="1" ht="16.5" customHeight="1">
      <c r="A184" s="36">
        <v>179</v>
      </c>
      <c r="B184" s="16" t="s">
        <v>2</v>
      </c>
      <c r="C184" s="24">
        <v>0</v>
      </c>
      <c r="D184" s="24">
        <v>0</v>
      </c>
      <c r="E184" s="40">
        <v>0</v>
      </c>
      <c r="F184" s="40">
        <v>0</v>
      </c>
      <c r="G184" s="40">
        <v>0</v>
      </c>
      <c r="H184" s="40">
        <v>0</v>
      </c>
      <c r="I184" s="24">
        <v>0</v>
      </c>
      <c r="J184" s="14"/>
      <c r="K184" s="17"/>
    </row>
    <row r="185" spans="1:11" s="11" customFormat="1" ht="17.25" customHeight="1">
      <c r="A185" s="36">
        <v>180</v>
      </c>
      <c r="B185" s="16" t="s">
        <v>3</v>
      </c>
      <c r="C185" s="24">
        <f>C197</f>
        <v>0</v>
      </c>
      <c r="D185" s="24">
        <f t="shared" ref="D185:I185" si="47">D197</f>
        <v>0</v>
      </c>
      <c r="E185" s="40">
        <f t="shared" si="47"/>
        <v>0</v>
      </c>
      <c r="F185" s="40">
        <f t="shared" si="47"/>
        <v>0</v>
      </c>
      <c r="G185" s="40">
        <f t="shared" si="47"/>
        <v>0</v>
      </c>
      <c r="H185" s="40">
        <f t="shared" si="47"/>
        <v>0</v>
      </c>
      <c r="I185" s="24">
        <f t="shared" si="47"/>
        <v>0</v>
      </c>
      <c r="J185" s="14"/>
      <c r="K185" s="17"/>
    </row>
    <row r="186" spans="1:11" s="11" customFormat="1" ht="17.25" customHeight="1">
      <c r="A186" s="36">
        <v>181</v>
      </c>
      <c r="B186" s="16" t="s">
        <v>16</v>
      </c>
      <c r="C186" s="24">
        <v>0</v>
      </c>
      <c r="D186" s="24">
        <v>0</v>
      </c>
      <c r="E186" s="40">
        <v>0</v>
      </c>
      <c r="F186" s="40">
        <v>0</v>
      </c>
      <c r="G186" s="40">
        <v>0</v>
      </c>
      <c r="H186" s="40">
        <v>0</v>
      </c>
      <c r="I186" s="24">
        <v>0</v>
      </c>
      <c r="J186" s="14"/>
      <c r="K186" s="17"/>
    </row>
    <row r="187" spans="1:11" s="11" customFormat="1" ht="17.25" customHeight="1">
      <c r="A187" s="36">
        <v>182</v>
      </c>
      <c r="B187" s="49" t="s">
        <v>45</v>
      </c>
      <c r="C187" s="50"/>
      <c r="D187" s="50"/>
      <c r="E187" s="50"/>
      <c r="F187" s="50"/>
      <c r="G187" s="50"/>
      <c r="H187" s="50"/>
      <c r="I187" s="51"/>
      <c r="J187" s="14"/>
      <c r="K187" s="17"/>
    </row>
    <row r="188" spans="1:11" s="11" customFormat="1" ht="25.5" customHeight="1">
      <c r="A188" s="36">
        <v>183</v>
      </c>
      <c r="B188" s="16" t="s">
        <v>6</v>
      </c>
      <c r="C188" s="24">
        <v>0</v>
      </c>
      <c r="D188" s="24">
        <v>0</v>
      </c>
      <c r="E188" s="40">
        <v>0</v>
      </c>
      <c r="F188" s="40">
        <v>0</v>
      </c>
      <c r="G188" s="40">
        <v>0</v>
      </c>
      <c r="H188" s="40">
        <v>0</v>
      </c>
      <c r="I188" s="24">
        <v>0</v>
      </c>
      <c r="J188" s="14"/>
      <c r="K188" s="17"/>
    </row>
    <row r="189" spans="1:11" s="11" customFormat="1" ht="16.5" customHeight="1">
      <c r="A189" s="36">
        <v>184</v>
      </c>
      <c r="B189" s="16" t="s">
        <v>15</v>
      </c>
      <c r="C189" s="24">
        <v>0</v>
      </c>
      <c r="D189" s="24">
        <v>0</v>
      </c>
      <c r="E189" s="40">
        <v>0</v>
      </c>
      <c r="F189" s="40">
        <v>0</v>
      </c>
      <c r="G189" s="40">
        <v>0</v>
      </c>
      <c r="H189" s="40">
        <v>0</v>
      </c>
      <c r="I189" s="24">
        <v>0</v>
      </c>
      <c r="J189" s="14"/>
      <c r="K189" s="17"/>
    </row>
    <row r="190" spans="1:11" s="11" customFormat="1" ht="15" customHeight="1">
      <c r="A190" s="36">
        <v>185</v>
      </c>
      <c r="B190" s="16" t="s">
        <v>2</v>
      </c>
      <c r="C190" s="24">
        <v>0</v>
      </c>
      <c r="D190" s="24">
        <v>0</v>
      </c>
      <c r="E190" s="40">
        <v>0</v>
      </c>
      <c r="F190" s="40">
        <v>0</v>
      </c>
      <c r="G190" s="40">
        <v>0</v>
      </c>
      <c r="H190" s="40">
        <v>0</v>
      </c>
      <c r="I190" s="24">
        <v>0</v>
      </c>
      <c r="J190" s="14"/>
      <c r="K190" s="17"/>
    </row>
    <row r="191" spans="1:11" s="11" customFormat="1" ht="15" customHeight="1">
      <c r="A191" s="36">
        <v>186</v>
      </c>
      <c r="B191" s="16" t="s">
        <v>3</v>
      </c>
      <c r="C191" s="24">
        <v>0</v>
      </c>
      <c r="D191" s="24">
        <v>0</v>
      </c>
      <c r="E191" s="40">
        <v>0</v>
      </c>
      <c r="F191" s="40">
        <v>0</v>
      </c>
      <c r="G191" s="40">
        <v>0</v>
      </c>
      <c r="H191" s="40">
        <v>0</v>
      </c>
      <c r="I191" s="24">
        <v>0</v>
      </c>
      <c r="J191" s="14"/>
      <c r="K191" s="17"/>
    </row>
    <row r="192" spans="1:11" s="11" customFormat="1" ht="15" customHeight="1">
      <c r="A192" s="36">
        <v>187</v>
      </c>
      <c r="B192" s="16" t="s">
        <v>16</v>
      </c>
      <c r="C192" s="24">
        <v>0</v>
      </c>
      <c r="D192" s="24">
        <v>0</v>
      </c>
      <c r="E192" s="40">
        <v>0</v>
      </c>
      <c r="F192" s="40">
        <v>0</v>
      </c>
      <c r="G192" s="40">
        <v>0</v>
      </c>
      <c r="H192" s="40">
        <v>0</v>
      </c>
      <c r="I192" s="24">
        <v>0</v>
      </c>
      <c r="J192" s="14"/>
      <c r="K192" s="17"/>
    </row>
    <row r="193" spans="1:11" s="11" customFormat="1" ht="16.5" customHeight="1">
      <c r="A193" s="36">
        <v>188</v>
      </c>
      <c r="B193" s="49" t="s">
        <v>9</v>
      </c>
      <c r="C193" s="50"/>
      <c r="D193" s="50"/>
      <c r="E193" s="50"/>
      <c r="F193" s="50"/>
      <c r="G193" s="50"/>
      <c r="H193" s="50"/>
      <c r="I193" s="51"/>
      <c r="J193" s="14"/>
      <c r="K193" s="17"/>
    </row>
    <row r="194" spans="1:11" s="11" customFormat="1" ht="25.5" customHeight="1">
      <c r="A194" s="36">
        <v>189</v>
      </c>
      <c r="B194" s="16" t="s">
        <v>26</v>
      </c>
      <c r="C194" s="24">
        <v>0</v>
      </c>
      <c r="D194" s="24">
        <v>0</v>
      </c>
      <c r="E194" s="40">
        <v>0</v>
      </c>
      <c r="F194" s="40">
        <v>0</v>
      </c>
      <c r="G194" s="40">
        <v>0</v>
      </c>
      <c r="H194" s="40">
        <v>0</v>
      </c>
      <c r="I194" s="24">
        <v>0</v>
      </c>
      <c r="J194" s="14"/>
      <c r="K194" s="17"/>
    </row>
    <row r="195" spans="1:11" s="11" customFormat="1" ht="15" customHeight="1">
      <c r="A195" s="36">
        <v>190</v>
      </c>
      <c r="B195" s="16" t="s">
        <v>15</v>
      </c>
      <c r="C195" s="24">
        <v>0</v>
      </c>
      <c r="D195" s="24">
        <v>0</v>
      </c>
      <c r="E195" s="40">
        <v>0</v>
      </c>
      <c r="F195" s="40">
        <v>0</v>
      </c>
      <c r="G195" s="40">
        <v>0</v>
      </c>
      <c r="H195" s="40">
        <v>0</v>
      </c>
      <c r="I195" s="24">
        <v>0</v>
      </c>
      <c r="J195" s="14"/>
      <c r="K195" s="17"/>
    </row>
    <row r="196" spans="1:11" s="11" customFormat="1" ht="15" customHeight="1">
      <c r="A196" s="36">
        <v>191</v>
      </c>
      <c r="B196" s="16" t="s">
        <v>4</v>
      </c>
      <c r="C196" s="24">
        <v>0</v>
      </c>
      <c r="D196" s="24">
        <v>0</v>
      </c>
      <c r="E196" s="40">
        <v>0</v>
      </c>
      <c r="F196" s="40">
        <v>0</v>
      </c>
      <c r="G196" s="40">
        <v>0</v>
      </c>
      <c r="H196" s="40">
        <v>0</v>
      </c>
      <c r="I196" s="24">
        <v>0</v>
      </c>
      <c r="J196" s="14"/>
      <c r="K196" s="17"/>
    </row>
    <row r="197" spans="1:11" s="11" customFormat="1" ht="15" customHeight="1">
      <c r="A197" s="36">
        <v>192</v>
      </c>
      <c r="B197" s="16" t="s">
        <v>5</v>
      </c>
      <c r="C197" s="24">
        <v>0</v>
      </c>
      <c r="D197" s="24">
        <v>0</v>
      </c>
      <c r="E197" s="40">
        <v>0</v>
      </c>
      <c r="F197" s="40">
        <v>0</v>
      </c>
      <c r="G197" s="40">
        <v>0</v>
      </c>
      <c r="H197" s="40">
        <v>0</v>
      </c>
      <c r="I197" s="24">
        <v>0</v>
      </c>
      <c r="J197" s="14"/>
      <c r="K197" s="17"/>
    </row>
    <row r="198" spans="1:11" s="11" customFormat="1" ht="15" customHeight="1">
      <c r="A198" s="36">
        <v>193</v>
      </c>
      <c r="B198" s="16" t="s">
        <v>16</v>
      </c>
      <c r="C198" s="24">
        <v>0</v>
      </c>
      <c r="D198" s="24">
        <v>0</v>
      </c>
      <c r="E198" s="40">
        <v>0</v>
      </c>
      <c r="F198" s="40">
        <v>0</v>
      </c>
      <c r="G198" s="40">
        <v>0</v>
      </c>
      <c r="H198" s="40">
        <v>0</v>
      </c>
      <c r="I198" s="24">
        <v>0</v>
      </c>
      <c r="J198" s="14"/>
      <c r="K198" s="17"/>
    </row>
    <row r="199" spans="1:11" s="11" customFormat="1" ht="16.5" customHeight="1">
      <c r="A199" s="36">
        <v>194</v>
      </c>
      <c r="B199" s="52" t="s">
        <v>10</v>
      </c>
      <c r="C199" s="53"/>
      <c r="D199" s="53"/>
      <c r="E199" s="53"/>
      <c r="F199" s="53"/>
      <c r="G199" s="53"/>
      <c r="H199" s="53"/>
      <c r="I199" s="54"/>
      <c r="J199" s="14"/>
      <c r="K199" s="17"/>
    </row>
    <row r="200" spans="1:11" s="11" customFormat="1" ht="25.5" customHeight="1">
      <c r="A200" s="36">
        <v>195</v>
      </c>
      <c r="B200" s="16" t="s">
        <v>25</v>
      </c>
      <c r="C200" s="24">
        <f>C203</f>
        <v>62124</v>
      </c>
      <c r="D200" s="24">
        <f t="shared" ref="D200:H200" si="48">D203</f>
        <v>14563.1</v>
      </c>
      <c r="E200" s="40">
        <f>E203</f>
        <v>13154.9</v>
      </c>
      <c r="F200" s="40">
        <f t="shared" si="48"/>
        <v>14406</v>
      </c>
      <c r="G200" s="40">
        <f t="shared" si="48"/>
        <v>10000</v>
      </c>
      <c r="H200" s="40">
        <f t="shared" si="48"/>
        <v>10000</v>
      </c>
      <c r="I200" s="24">
        <f>I203</f>
        <v>0</v>
      </c>
      <c r="J200" s="14"/>
      <c r="K200" s="17"/>
    </row>
    <row r="201" spans="1:11" s="11" customFormat="1" ht="15" customHeight="1">
      <c r="A201" s="36">
        <v>196</v>
      </c>
      <c r="B201" s="16" t="s">
        <v>15</v>
      </c>
      <c r="C201" s="24">
        <v>0</v>
      </c>
      <c r="D201" s="24">
        <v>0</v>
      </c>
      <c r="E201" s="40">
        <v>0</v>
      </c>
      <c r="F201" s="40">
        <v>0</v>
      </c>
      <c r="G201" s="40">
        <v>0</v>
      </c>
      <c r="H201" s="40">
        <v>0</v>
      </c>
      <c r="I201" s="24">
        <v>0</v>
      </c>
      <c r="J201" s="14"/>
      <c r="K201" s="17"/>
    </row>
    <row r="202" spans="1:11" s="11" customFormat="1" ht="15" customHeight="1">
      <c r="A202" s="36">
        <v>197</v>
      </c>
      <c r="B202" s="16" t="s">
        <v>4</v>
      </c>
      <c r="C202" s="24">
        <v>0</v>
      </c>
      <c r="D202" s="24">
        <v>0</v>
      </c>
      <c r="E202" s="40">
        <v>0</v>
      </c>
      <c r="F202" s="40">
        <v>0</v>
      </c>
      <c r="G202" s="40">
        <v>0</v>
      </c>
      <c r="H202" s="40">
        <v>0</v>
      </c>
      <c r="I202" s="24">
        <v>0</v>
      </c>
      <c r="J202" s="14"/>
      <c r="K202" s="17"/>
    </row>
    <row r="203" spans="1:11" ht="13.8">
      <c r="A203" s="36">
        <v>198</v>
      </c>
      <c r="B203" s="16" t="s">
        <v>3</v>
      </c>
      <c r="C203" s="24">
        <f>D203+E203+F203+G203+H203+I203</f>
        <v>62124</v>
      </c>
      <c r="D203" s="24">
        <f>D211+D213</f>
        <v>14563.1</v>
      </c>
      <c r="E203" s="40">
        <f>E205+E207+E208+E209+E210+E211+E213+E215+E217+E218+E219</f>
        <v>13154.9</v>
      </c>
      <c r="F203" s="40">
        <f t="shared" ref="F203" si="49">F212</f>
        <v>14406</v>
      </c>
      <c r="G203" s="40">
        <f>G211</f>
        <v>10000</v>
      </c>
      <c r="H203" s="40">
        <f>H211</f>
        <v>10000</v>
      </c>
      <c r="I203" s="24">
        <v>0</v>
      </c>
      <c r="J203" s="14"/>
    </row>
    <row r="204" spans="1:11" ht="13.8">
      <c r="A204" s="36">
        <v>199</v>
      </c>
      <c r="B204" s="16" t="s">
        <v>2</v>
      </c>
      <c r="C204" s="24">
        <v>0</v>
      </c>
      <c r="D204" s="24">
        <v>0</v>
      </c>
      <c r="E204" s="40">
        <v>0</v>
      </c>
      <c r="F204" s="40">
        <v>0</v>
      </c>
      <c r="G204" s="40">
        <v>0</v>
      </c>
      <c r="H204" s="40">
        <v>0</v>
      </c>
      <c r="I204" s="24">
        <v>0</v>
      </c>
      <c r="J204" s="14"/>
    </row>
    <row r="205" spans="1:11" ht="39.6">
      <c r="A205" s="36">
        <v>200</v>
      </c>
      <c r="B205" s="16" t="s">
        <v>30</v>
      </c>
      <c r="C205" s="24">
        <f>SUM(D205:I205)</f>
        <v>350</v>
      </c>
      <c r="D205" s="24">
        <v>0</v>
      </c>
      <c r="E205" s="40">
        <f>E206</f>
        <v>350</v>
      </c>
      <c r="F205" s="40">
        <f t="shared" ref="F205:I205" si="50">F206</f>
        <v>0</v>
      </c>
      <c r="G205" s="40">
        <f t="shared" si="50"/>
        <v>0</v>
      </c>
      <c r="H205" s="40">
        <f t="shared" si="50"/>
        <v>0</v>
      </c>
      <c r="I205" s="24">
        <f t="shared" si="50"/>
        <v>0</v>
      </c>
      <c r="J205" s="15" t="s">
        <v>42</v>
      </c>
    </row>
    <row r="206" spans="1:11" ht="13.8">
      <c r="A206" s="36">
        <v>201</v>
      </c>
      <c r="B206" s="16" t="s">
        <v>3</v>
      </c>
      <c r="C206" s="24">
        <f>SUM(D206:I206)</f>
        <v>350</v>
      </c>
      <c r="D206" s="24">
        <v>0</v>
      </c>
      <c r="E206" s="40">
        <v>350</v>
      </c>
      <c r="F206" s="40">
        <v>0</v>
      </c>
      <c r="G206" s="40">
        <v>0</v>
      </c>
      <c r="H206" s="40">
        <v>0</v>
      </c>
      <c r="I206" s="24">
        <v>0</v>
      </c>
      <c r="J206" s="15"/>
    </row>
    <row r="207" spans="1:11" ht="52.8">
      <c r="A207" s="36">
        <v>202</v>
      </c>
      <c r="B207" s="13" t="s">
        <v>29</v>
      </c>
      <c r="C207" s="24">
        <v>0</v>
      </c>
      <c r="D207" s="24">
        <v>0</v>
      </c>
      <c r="E207" s="40">
        <v>0</v>
      </c>
      <c r="F207" s="40">
        <v>0</v>
      </c>
      <c r="G207" s="40">
        <v>0</v>
      </c>
      <c r="H207" s="40">
        <v>0</v>
      </c>
      <c r="I207" s="24">
        <v>0</v>
      </c>
      <c r="J207" s="15" t="s">
        <v>43</v>
      </c>
    </row>
    <row r="208" spans="1:11" ht="92.4">
      <c r="A208" s="36">
        <v>203</v>
      </c>
      <c r="B208" s="13" t="s">
        <v>31</v>
      </c>
      <c r="C208" s="24">
        <v>0</v>
      </c>
      <c r="D208" s="24">
        <v>0</v>
      </c>
      <c r="E208" s="40">
        <v>0</v>
      </c>
      <c r="F208" s="40">
        <v>0</v>
      </c>
      <c r="G208" s="40">
        <v>0</v>
      </c>
      <c r="H208" s="40">
        <v>0</v>
      </c>
      <c r="I208" s="24">
        <v>0</v>
      </c>
      <c r="J208" s="15" t="s">
        <v>43</v>
      </c>
    </row>
    <row r="209" spans="1:10" ht="52.8">
      <c r="A209" s="36">
        <v>204</v>
      </c>
      <c r="B209" s="13" t="s">
        <v>32</v>
      </c>
      <c r="C209" s="24">
        <v>0</v>
      </c>
      <c r="D209" s="24">
        <v>0</v>
      </c>
      <c r="E209" s="40">
        <v>0</v>
      </c>
      <c r="F209" s="40">
        <v>0</v>
      </c>
      <c r="G209" s="40">
        <v>0</v>
      </c>
      <c r="H209" s="40">
        <v>0</v>
      </c>
      <c r="I209" s="24">
        <v>0</v>
      </c>
      <c r="J209" s="15" t="s">
        <v>43</v>
      </c>
    </row>
    <row r="210" spans="1:10" ht="66">
      <c r="A210" s="36">
        <v>205</v>
      </c>
      <c r="B210" s="13" t="s">
        <v>33</v>
      </c>
      <c r="C210" s="24">
        <v>0</v>
      </c>
      <c r="D210" s="24">
        <v>0</v>
      </c>
      <c r="E210" s="40">
        <v>0</v>
      </c>
      <c r="F210" s="40">
        <v>0</v>
      </c>
      <c r="G210" s="40">
        <v>0</v>
      </c>
      <c r="H210" s="40">
        <v>0</v>
      </c>
      <c r="I210" s="24">
        <v>0</v>
      </c>
      <c r="J210" s="15" t="s">
        <v>43</v>
      </c>
    </row>
    <row r="211" spans="1:10" ht="92.4">
      <c r="A211" s="36">
        <v>206</v>
      </c>
      <c r="B211" s="16" t="s">
        <v>46</v>
      </c>
      <c r="C211" s="24">
        <f>D211+E211+F211+G211+H211+I211</f>
        <v>61075.9</v>
      </c>
      <c r="D211" s="24">
        <f>D212</f>
        <v>14063</v>
      </c>
      <c r="E211" s="40">
        <f>E212</f>
        <v>12606.9</v>
      </c>
      <c r="F211" s="40">
        <f>F212</f>
        <v>14406</v>
      </c>
      <c r="G211" s="40">
        <f>G212</f>
        <v>10000</v>
      </c>
      <c r="H211" s="40">
        <f>H212</f>
        <v>10000</v>
      </c>
      <c r="I211" s="24">
        <v>0</v>
      </c>
      <c r="J211" s="15" t="s">
        <v>44</v>
      </c>
    </row>
    <row r="212" spans="1:10" ht="13.8">
      <c r="A212" s="36">
        <v>207</v>
      </c>
      <c r="B212" s="16" t="s">
        <v>3</v>
      </c>
      <c r="C212" s="24">
        <f>D212+E212+F212+G212+H212+I212</f>
        <v>61075.9</v>
      </c>
      <c r="D212" s="24">
        <v>14063</v>
      </c>
      <c r="E212" s="40">
        <v>12606.9</v>
      </c>
      <c r="F212" s="40">
        <v>14406</v>
      </c>
      <c r="G212" s="40">
        <v>10000</v>
      </c>
      <c r="H212" s="40">
        <v>10000</v>
      </c>
      <c r="I212" s="24">
        <v>0</v>
      </c>
      <c r="J212" s="15"/>
    </row>
    <row r="213" spans="1:10" ht="26.4">
      <c r="A213" s="36">
        <v>208</v>
      </c>
      <c r="B213" s="18" t="s">
        <v>34</v>
      </c>
      <c r="C213" s="24">
        <f>D213+E213+F213+G213+H213+I213</f>
        <v>500.1</v>
      </c>
      <c r="D213" s="24">
        <f>D214</f>
        <v>500.1</v>
      </c>
      <c r="E213" s="40">
        <v>0</v>
      </c>
      <c r="F213" s="40">
        <v>0</v>
      </c>
      <c r="G213" s="40">
        <v>0</v>
      </c>
      <c r="H213" s="40">
        <v>0</v>
      </c>
      <c r="I213" s="24">
        <v>0</v>
      </c>
      <c r="J213" s="15" t="s">
        <v>44</v>
      </c>
    </row>
    <row r="214" spans="1:10" ht="13.8">
      <c r="A214" s="36">
        <v>209</v>
      </c>
      <c r="B214" s="16" t="s">
        <v>3</v>
      </c>
      <c r="C214" s="24">
        <f>D214+E214+F214+G214+H214+I214</f>
        <v>500.1</v>
      </c>
      <c r="D214" s="24">
        <v>500.1</v>
      </c>
      <c r="E214" s="40">
        <v>0</v>
      </c>
      <c r="F214" s="40">
        <v>0</v>
      </c>
      <c r="G214" s="40">
        <v>0</v>
      </c>
      <c r="H214" s="40">
        <v>0</v>
      </c>
      <c r="I214" s="24">
        <v>0</v>
      </c>
      <c r="J214" s="15"/>
    </row>
    <row r="215" spans="1:10" ht="79.2">
      <c r="A215" s="36">
        <v>210</v>
      </c>
      <c r="B215" s="16" t="s">
        <v>47</v>
      </c>
      <c r="C215" s="24">
        <f t="shared" ref="C215:I215" si="51">C216</f>
        <v>198</v>
      </c>
      <c r="D215" s="24">
        <f t="shared" si="51"/>
        <v>0</v>
      </c>
      <c r="E215" s="40">
        <f t="shared" si="51"/>
        <v>198</v>
      </c>
      <c r="F215" s="40">
        <f t="shared" si="51"/>
        <v>0</v>
      </c>
      <c r="G215" s="40">
        <f t="shared" si="51"/>
        <v>0</v>
      </c>
      <c r="H215" s="40">
        <f t="shared" si="51"/>
        <v>0</v>
      </c>
      <c r="I215" s="24">
        <f t="shared" si="51"/>
        <v>0</v>
      </c>
      <c r="J215" s="15" t="s">
        <v>43</v>
      </c>
    </row>
    <row r="216" spans="1:10" ht="13.8">
      <c r="A216" s="36">
        <v>211</v>
      </c>
      <c r="B216" s="16" t="s">
        <v>3</v>
      </c>
      <c r="C216" s="24">
        <f>SUM(D216:I216)</f>
        <v>198</v>
      </c>
      <c r="D216" s="24">
        <v>0</v>
      </c>
      <c r="E216" s="40">
        <v>198</v>
      </c>
      <c r="F216" s="40">
        <v>0</v>
      </c>
      <c r="G216" s="40">
        <v>0</v>
      </c>
      <c r="H216" s="40">
        <v>0</v>
      </c>
      <c r="I216" s="24">
        <v>0</v>
      </c>
      <c r="J216" s="35"/>
    </row>
    <row r="217" spans="1:10" ht="66">
      <c r="A217" s="36">
        <v>212</v>
      </c>
      <c r="B217" s="16" t="s">
        <v>50</v>
      </c>
      <c r="C217" s="24">
        <v>0</v>
      </c>
      <c r="D217" s="24">
        <v>0</v>
      </c>
      <c r="E217" s="40">
        <v>0</v>
      </c>
      <c r="F217" s="40">
        <v>0</v>
      </c>
      <c r="G217" s="40">
        <v>0</v>
      </c>
      <c r="H217" s="40">
        <v>0</v>
      </c>
      <c r="I217" s="24">
        <v>0</v>
      </c>
      <c r="J217" s="15" t="s">
        <v>43</v>
      </c>
    </row>
    <row r="218" spans="1:10" ht="132">
      <c r="A218" s="36">
        <v>213</v>
      </c>
      <c r="B218" s="16" t="s">
        <v>48</v>
      </c>
      <c r="C218" s="24">
        <v>0</v>
      </c>
      <c r="D218" s="24">
        <v>0</v>
      </c>
      <c r="E218" s="40">
        <v>0</v>
      </c>
      <c r="F218" s="40">
        <v>0</v>
      </c>
      <c r="G218" s="40">
        <v>0</v>
      </c>
      <c r="H218" s="40">
        <v>0</v>
      </c>
      <c r="I218" s="24">
        <v>0</v>
      </c>
      <c r="J218" s="15" t="s">
        <v>43</v>
      </c>
    </row>
    <row r="219" spans="1:10" ht="105.6">
      <c r="A219" s="36">
        <v>214</v>
      </c>
      <c r="B219" s="16" t="s">
        <v>49</v>
      </c>
      <c r="C219" s="24">
        <v>0</v>
      </c>
      <c r="D219" s="24">
        <v>0</v>
      </c>
      <c r="E219" s="40">
        <v>0</v>
      </c>
      <c r="F219" s="40">
        <v>0</v>
      </c>
      <c r="G219" s="40">
        <v>0</v>
      </c>
      <c r="H219" s="40">
        <v>0</v>
      </c>
      <c r="I219" s="24">
        <v>0</v>
      </c>
      <c r="J219" s="15" t="s">
        <v>43</v>
      </c>
    </row>
    <row r="220" spans="1:10" ht="13.5" customHeight="1">
      <c r="A220" s="29"/>
      <c r="B220" s="1"/>
      <c r="D220" s="1"/>
      <c r="J220" s="1"/>
    </row>
    <row r="221" spans="1:10" ht="13.5" customHeight="1"/>
    <row r="222" spans="1:10" ht="13.5" customHeight="1"/>
    <row r="223" spans="1:10" ht="13.5" customHeight="1"/>
    <row r="224" spans="1:10" ht="13.5" customHeight="1"/>
    <row r="225" ht="13.5" customHeight="1"/>
    <row r="226" ht="13.5" customHeight="1"/>
  </sheetData>
  <mergeCells count="25">
    <mergeCell ref="B115:J115"/>
    <mergeCell ref="D1:J1"/>
    <mergeCell ref="B21:J21"/>
    <mergeCell ref="B109:I109"/>
    <mergeCell ref="B86:I86"/>
    <mergeCell ref="B92:I92"/>
    <mergeCell ref="B98:I98"/>
    <mergeCell ref="B70:J70"/>
    <mergeCell ref="B37:I37"/>
    <mergeCell ref="B43:I43"/>
    <mergeCell ref="B59:I59"/>
    <mergeCell ref="A4:A5"/>
    <mergeCell ref="B4:B5"/>
    <mergeCell ref="J4:J5"/>
    <mergeCell ref="C4:I4"/>
    <mergeCell ref="A2:J3"/>
    <mergeCell ref="B181:I181"/>
    <mergeCell ref="B187:I187"/>
    <mergeCell ref="B193:I193"/>
    <mergeCell ref="B199:I199"/>
    <mergeCell ref="B131:I131"/>
    <mergeCell ref="B137:I137"/>
    <mergeCell ref="B143:I143"/>
    <mergeCell ref="B149:I149"/>
    <mergeCell ref="B165:J165"/>
  </mergeCells>
  <phoneticPr fontId="0" type="noConversion"/>
  <pageMargins left="0.51181102362204722" right="0.19685039370078741" top="0.27559055118110237" bottom="0.27559055118110237" header="0.15748031496062992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GKH</cp:lastModifiedBy>
  <cp:lastPrinted>2023-05-24T10:10:02Z</cp:lastPrinted>
  <dcterms:created xsi:type="dcterms:W3CDTF">1996-10-08T23:32:33Z</dcterms:created>
  <dcterms:modified xsi:type="dcterms:W3CDTF">2023-05-24T10:10:13Z</dcterms:modified>
</cp:coreProperties>
</file>