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5" yWindow="-225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Лист3!#REF!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Лист3!#REF!</definedName>
    <definedName name="_Par551" localSheetId="2">Лист3!#REF!</definedName>
    <definedName name="_Par558" localSheetId="2">Лист3!#REF!</definedName>
  </definedNames>
  <calcPr calcId="125725"/>
</workbook>
</file>

<file path=xl/calcChain.xml><?xml version="1.0" encoding="utf-8"?>
<calcChain xmlns="http://schemas.openxmlformats.org/spreadsheetml/2006/main">
  <c r="D136" i="3"/>
  <c r="C47"/>
  <c r="C44"/>
  <c r="I47"/>
  <c r="H47"/>
  <c r="G47"/>
  <c r="F47"/>
  <c r="E47"/>
  <c r="D47"/>
  <c r="I44"/>
  <c r="H44"/>
  <c r="G44"/>
  <c r="F44"/>
  <c r="E44"/>
  <c r="D44"/>
  <c r="I46"/>
  <c r="H46"/>
  <c r="G46"/>
  <c r="F46"/>
  <c r="E46"/>
  <c r="D46"/>
  <c r="C46" s="1"/>
  <c r="I85" l="1"/>
  <c r="H85"/>
  <c r="G85"/>
  <c r="F85"/>
  <c r="F79" s="1"/>
  <c r="E85"/>
  <c r="D85"/>
  <c r="I86"/>
  <c r="H86"/>
  <c r="G86"/>
  <c r="F86"/>
  <c r="E86"/>
  <c r="I83"/>
  <c r="H83"/>
  <c r="G83"/>
  <c r="G77" s="1"/>
  <c r="F83"/>
  <c r="E83"/>
  <c r="I100"/>
  <c r="H100"/>
  <c r="G100"/>
  <c r="F100"/>
  <c r="E100"/>
  <c r="D100"/>
  <c r="C100" s="1"/>
  <c r="I103"/>
  <c r="H103"/>
  <c r="G103"/>
  <c r="F103"/>
  <c r="E103"/>
  <c r="D103"/>
  <c r="I101"/>
  <c r="H101"/>
  <c r="G101"/>
  <c r="F101"/>
  <c r="E101"/>
  <c r="D101"/>
  <c r="I102"/>
  <c r="H102"/>
  <c r="G102"/>
  <c r="F102"/>
  <c r="E102"/>
  <c r="I99"/>
  <c r="I77" s="1"/>
  <c r="H99"/>
  <c r="G99"/>
  <c r="F99"/>
  <c r="E99"/>
  <c r="E77" s="1"/>
  <c r="I13"/>
  <c r="H13"/>
  <c r="G13"/>
  <c r="F13"/>
  <c r="F8"/>
  <c r="I134"/>
  <c r="I131" s="1"/>
  <c r="H134"/>
  <c r="H131" s="1"/>
  <c r="G134"/>
  <c r="G131" s="1"/>
  <c r="F134"/>
  <c r="F131" s="1"/>
  <c r="E134"/>
  <c r="E131" s="1"/>
  <c r="E123" s="1"/>
  <c r="D131"/>
  <c r="D123" s="1"/>
  <c r="I123"/>
  <c r="F123"/>
  <c r="I145"/>
  <c r="I142" s="1"/>
  <c r="H145"/>
  <c r="H142" s="1"/>
  <c r="G145"/>
  <c r="G142" s="1"/>
  <c r="F145"/>
  <c r="F142" s="1"/>
  <c r="E145"/>
  <c r="E142" s="1"/>
  <c r="D145"/>
  <c r="D142" s="1"/>
  <c r="D41"/>
  <c r="D30" s="1"/>
  <c r="G30"/>
  <c r="H30"/>
  <c r="I41"/>
  <c r="H41"/>
  <c r="G41"/>
  <c r="F41"/>
  <c r="E41"/>
  <c r="C181"/>
  <c r="C177" s="1"/>
  <c r="C171" s="1"/>
  <c r="I179"/>
  <c r="H179"/>
  <c r="G179"/>
  <c r="F179"/>
  <c r="E179"/>
  <c r="D179"/>
  <c r="I177"/>
  <c r="I161" s="1"/>
  <c r="H177"/>
  <c r="H161" s="1"/>
  <c r="G177"/>
  <c r="G161" s="1"/>
  <c r="F177"/>
  <c r="F161" s="1"/>
  <c r="E177"/>
  <c r="E161" s="1"/>
  <c r="D177"/>
  <c r="D161" s="1"/>
  <c r="C155"/>
  <c r="C152" s="1"/>
  <c r="D112"/>
  <c r="C112" s="1"/>
  <c r="C109" s="1"/>
  <c r="D107"/>
  <c r="C107" s="1"/>
  <c r="C104" s="1"/>
  <c r="D96"/>
  <c r="C96" s="1"/>
  <c r="C93" s="1"/>
  <c r="C57"/>
  <c r="C54" s="1"/>
  <c r="G123" l="1"/>
  <c r="C101"/>
  <c r="C103"/>
  <c r="F77"/>
  <c r="H77"/>
  <c r="D86"/>
  <c r="F80"/>
  <c r="H80"/>
  <c r="D79"/>
  <c r="H123"/>
  <c r="G80"/>
  <c r="D102"/>
  <c r="E79"/>
  <c r="E73" s="1"/>
  <c r="I80"/>
  <c r="E80"/>
  <c r="C102"/>
  <c r="D73"/>
  <c r="D68" s="1"/>
  <c r="D8" s="1"/>
  <c r="C85"/>
  <c r="C79" s="1"/>
  <c r="F174"/>
  <c r="D174"/>
  <c r="H174"/>
  <c r="E171"/>
  <c r="G171"/>
  <c r="G168" s="1"/>
  <c r="I171"/>
  <c r="I168" s="1"/>
  <c r="E174"/>
  <c r="G174"/>
  <c r="I174"/>
  <c r="D171"/>
  <c r="D168" s="1"/>
  <c r="D158" s="1"/>
  <c r="F171"/>
  <c r="H171"/>
  <c r="H168" s="1"/>
  <c r="C179"/>
  <c r="C174"/>
  <c r="C161"/>
  <c r="D109"/>
  <c r="D104"/>
  <c r="D93"/>
  <c r="C139"/>
  <c r="C134" s="1"/>
  <c r="E128"/>
  <c r="C150"/>
  <c r="E38"/>
  <c r="F38"/>
  <c r="G38"/>
  <c r="H38"/>
  <c r="I38"/>
  <c r="D38"/>
  <c r="C91"/>
  <c r="C52"/>
  <c r="D99" l="1"/>
  <c r="C99" s="1"/>
  <c r="D80"/>
  <c r="C80" s="1"/>
  <c r="C77" s="1"/>
  <c r="D13"/>
  <c r="C73"/>
  <c r="C68" s="1"/>
  <c r="E13"/>
  <c r="E68"/>
  <c r="E8" s="1"/>
  <c r="C8" s="1"/>
  <c r="C147"/>
  <c r="C145"/>
  <c r="C142" s="1"/>
  <c r="C49"/>
  <c r="C136"/>
  <c r="F128"/>
  <c r="G128"/>
  <c r="H128"/>
  <c r="C131"/>
  <c r="C123" s="1"/>
  <c r="C120" s="1"/>
  <c r="D128"/>
  <c r="I128"/>
  <c r="H158"/>
  <c r="I158"/>
  <c r="C63"/>
  <c r="C60" s="1"/>
  <c r="I60"/>
  <c r="F60"/>
  <c r="E60"/>
  <c r="C128" l="1"/>
  <c r="C125" s="1"/>
  <c r="F30"/>
  <c r="E30"/>
  <c r="I30"/>
  <c r="C74"/>
  <c r="C71" s="1"/>
  <c r="C13"/>
  <c r="C118"/>
  <c r="C41"/>
  <c r="G158"/>
  <c r="F168"/>
  <c r="F158" s="1"/>
  <c r="C38" l="1"/>
  <c r="C30"/>
  <c r="C168"/>
  <c r="E168"/>
  <c r="E158" s="1"/>
  <c r="C158" l="1"/>
  <c r="C19"/>
  <c r="C16" s="1"/>
  <c r="D88"/>
  <c r="C88"/>
  <c r="D25"/>
  <c r="E25"/>
  <c r="F25"/>
  <c r="E27"/>
  <c r="G25"/>
  <c r="H25"/>
  <c r="I25"/>
  <c r="D83" l="1"/>
  <c r="D77" s="1"/>
  <c r="C86"/>
  <c r="C83" s="1"/>
  <c r="I27"/>
  <c r="G125"/>
  <c r="E125"/>
  <c r="I125"/>
  <c r="F125"/>
  <c r="D125"/>
  <c r="C69"/>
  <c r="C66" s="1"/>
  <c r="D22"/>
  <c r="H22"/>
  <c r="F74"/>
  <c r="G22"/>
  <c r="G27"/>
  <c r="F27"/>
  <c r="G74"/>
  <c r="G71" s="1"/>
  <c r="H74"/>
  <c r="H71" s="1"/>
  <c r="I74"/>
  <c r="I71" s="1"/>
  <c r="E74"/>
  <c r="H27"/>
  <c r="D27"/>
  <c r="E71" l="1"/>
  <c r="E14"/>
  <c r="D74"/>
  <c r="F71"/>
  <c r="F14"/>
  <c r="D19"/>
  <c r="D16" s="1"/>
  <c r="I19"/>
  <c r="I16" s="1"/>
  <c r="G19"/>
  <c r="G16" s="1"/>
  <c r="F19"/>
  <c r="F16" s="1"/>
  <c r="E19"/>
  <c r="E16" s="1"/>
  <c r="F69"/>
  <c r="F66" s="1"/>
  <c r="F120"/>
  <c r="F118" s="1"/>
  <c r="F115" s="1"/>
  <c r="G120"/>
  <c r="G118" s="1"/>
  <c r="G115" s="1"/>
  <c r="C27"/>
  <c r="C25"/>
  <c r="C22" s="1"/>
  <c r="H125"/>
  <c r="E120"/>
  <c r="E118" s="1"/>
  <c r="E115" s="1"/>
  <c r="D120"/>
  <c r="F22"/>
  <c r="I22"/>
  <c r="E22"/>
  <c r="I69"/>
  <c r="I66" s="1"/>
  <c r="H69"/>
  <c r="H66" s="1"/>
  <c r="E69"/>
  <c r="E66" s="1"/>
  <c r="D69"/>
  <c r="D66" s="1"/>
  <c r="G69"/>
  <c r="G66" s="1"/>
  <c r="D71" l="1"/>
  <c r="D14"/>
  <c r="F11"/>
  <c r="F9"/>
  <c r="F6" s="1"/>
  <c r="D118"/>
  <c r="D115" s="1"/>
  <c r="H19"/>
  <c r="H16" s="1"/>
  <c r="G14"/>
  <c r="G11" s="1"/>
  <c r="G9" s="1"/>
  <c r="G6" s="1"/>
  <c r="D9" l="1"/>
  <c r="E9"/>
  <c r="E6" s="1"/>
  <c r="E11"/>
  <c r="H120"/>
  <c r="D11" l="1"/>
  <c r="D6"/>
  <c r="H14"/>
  <c r="H118"/>
  <c r="H115" s="1"/>
  <c r="H11"/>
  <c r="H9" l="1"/>
  <c r="C115"/>
  <c r="I120"/>
  <c r="H6" l="1"/>
  <c r="I14"/>
  <c r="C14" s="1"/>
  <c r="I118"/>
  <c r="I115" s="1"/>
  <c r="I11"/>
  <c r="C11" l="1"/>
  <c r="I9"/>
  <c r="I6" l="1"/>
  <c r="C9"/>
  <c r="C6" s="1"/>
</calcChain>
</file>

<file path=xl/sharedStrings.xml><?xml version="1.0" encoding="utf-8"?>
<sst xmlns="http://schemas.openxmlformats.org/spreadsheetml/2006/main" count="196" uniqueCount="53">
  <si>
    <t>№ строки</t>
  </si>
  <si>
    <t>всего</t>
  </si>
  <si>
    <t>областной бюджет</t>
  </si>
  <si>
    <t>местный бюджет</t>
  </si>
  <si>
    <t xml:space="preserve">областной бюджет         </t>
  </si>
  <si>
    <t xml:space="preserve">местный бюджет           </t>
  </si>
  <si>
    <t>Бюджетные инвестиции в объекты капитального строительства, всего, в том числе</t>
  </si>
  <si>
    <r>
      <t xml:space="preserve">                                                    </t>
    </r>
    <r>
      <rPr>
        <b/>
        <sz val="10"/>
        <rFont val="Liberation Serif"/>
        <family val="1"/>
        <charset val="204"/>
      </rPr>
      <t xml:space="preserve"> 1. Капитальные вложения</t>
    </r>
  </si>
  <si>
    <t>Всего по направлению капитальные вложения, в том числе</t>
  </si>
  <si>
    <r>
      <t xml:space="preserve">                                                     </t>
    </r>
    <r>
      <rPr>
        <b/>
        <sz val="10"/>
        <rFont val="Liberation Serif"/>
        <family val="1"/>
        <charset val="204"/>
      </rPr>
      <t>1.1. Бюджетные инвестиции в объемы капитального строительства</t>
    </r>
  </si>
  <si>
    <r>
      <t xml:space="preserve">                                                      </t>
    </r>
    <r>
      <rPr>
        <b/>
        <sz val="10"/>
        <rFont val="Liberation Serif"/>
        <family val="1"/>
        <charset val="204"/>
      </rPr>
      <t>1.2. Иные капитальные вложения</t>
    </r>
  </si>
  <si>
    <t xml:space="preserve">                                                      2. Прочие нужды</t>
  </si>
  <si>
    <t>Номер строки целевых показателей, на достижение которых направлены мероприятия</t>
  </si>
  <si>
    <t>Наименование мероприятия/ Источники расходов на финансирование</t>
  </si>
  <si>
    <t>Объем расходов на выполнение мероприятия за счет всех источников ресурсного обеспечения, тыс. рублей</t>
  </si>
  <si>
    <t xml:space="preserve">Всего по программе, в том числе: </t>
  </si>
  <si>
    <t>федеральный бюджет</t>
  </si>
  <si>
    <t>внебюджетные источники</t>
  </si>
  <si>
    <t>Капитальные вложения</t>
  </si>
  <si>
    <t>Прочие нужды</t>
  </si>
  <si>
    <t xml:space="preserve">Всего по подпрограмме, в том числе: </t>
  </si>
  <si>
    <t xml:space="preserve">Всего по направлению прочие нужды, в том числе </t>
  </si>
  <si>
    <t>Всего по иным капитальным вложениям, в том числе</t>
  </si>
  <si>
    <t xml:space="preserve">ПЛАН МЕРОПРИЯТИЙ
ПО ВЫПОЛНЕНИЮ МУНИЦИПАЛЬНОЙ ПРОГРАММЫ ПЫШМИНСКОГО ГОРОДСКОГО ОКРУГА «ДОРОЖНАЯ ДЕЯТЕЛЬНОСТЬ И ТРАНСПОРТНОЕ ОБСЛУЖИВАНИЕ НА ТЕРРИТОРИИ ПЫШМИНСКОГО ГОРОДСКОГО ОКРУГА ДО 2025 ГОДА»
</t>
  </si>
  <si>
    <t xml:space="preserve">1.1.1.1 </t>
  </si>
  <si>
    <t xml:space="preserve">2.1.1.1 </t>
  </si>
  <si>
    <t>3.1.2.1.</t>
  </si>
  <si>
    <t>4.1.1.1.</t>
  </si>
  <si>
    <t>ПОДПРОГРАММА 1. «Строительство и реконструкция объектов жилищно-коммунального хозяйства»</t>
  </si>
  <si>
    <t>Мероприятие 1. «Ремонт (капитальный ремонт) реконструкция участков тепловых сетей на территории Пышминского городского округа», всего, из них:</t>
  </si>
  <si>
    <t xml:space="preserve">Мероприятие 1. «Строительство газопроводов в пгт. Пышма», всего,
из них:
</t>
  </si>
  <si>
    <t xml:space="preserve">Мероприятие 2. «Строительство газопроводов в Пышминском городском округе», всего,
из них:
</t>
  </si>
  <si>
    <t>ПОДПРОГРАММА 3. «Охрана окружающей среды»</t>
  </si>
  <si>
    <t xml:space="preserve">Мероприятие 1. «Создание мест (площадок) накопления твердых коммунальных отходов», всего,
из них:
</t>
  </si>
  <si>
    <t>Мероприятие 2. «Обустройство источников нецентрализованного водоснабжения», всего, из них:</t>
  </si>
  <si>
    <t>ПОДПРОГРАММА 4. «Капитальный ремонт муниципального жилого фонда»</t>
  </si>
  <si>
    <t>Мероприятие 1. "Проведение работ по капитальному ремонту жилых помещений муниципального жилого фонда"</t>
  </si>
  <si>
    <t>3.1.1.1</t>
  </si>
  <si>
    <t>Мероприятие 3 "Содержание мест (площадок) накопления твердых коммунальных отходов</t>
  </si>
  <si>
    <t xml:space="preserve">Приложение № 2
к муниципальной программе Пышминского городского округа
«Развитие жилищно-коммунального хозяйства и охраны окружающей среды на территории Пышминского городского округа до 2025 года», утвержденной постановлением администрации Пышминского городского округа 
от _________  № _______
</t>
  </si>
  <si>
    <t>1.1.1.2.</t>
  </si>
  <si>
    <t>2.1.1.2.</t>
  </si>
  <si>
    <t>3.1.3.1</t>
  </si>
  <si>
    <t xml:space="preserve"> 1.1. Бюджетные инвестиции в объемы капитального строительства</t>
  </si>
  <si>
    <t>1.2. Иные капитальные вложения</t>
  </si>
  <si>
    <r>
      <t xml:space="preserve">                                                     </t>
    </r>
    <r>
      <rPr>
        <b/>
        <sz val="10"/>
        <rFont val="Liberation Serif"/>
        <family val="1"/>
        <charset val="204"/>
      </rPr>
      <t>2. Прочие нужды</t>
    </r>
  </si>
  <si>
    <t>Прочие нужды, всего, в том числе</t>
  </si>
  <si>
    <t>ПОДПРОГРАММА 2. «Газификация Пышминского городского округа»</t>
  </si>
  <si>
    <t>Иные капитальные вложения в объекты капитального строительства, всего, в том числе</t>
  </si>
  <si>
    <t xml:space="preserve">Мероприятие 3. «Разработка проектно-сметной докумнтации на строительство газопроводов в пгт. Пышма», всего,
из них:
</t>
  </si>
  <si>
    <t xml:space="preserve">Мероприятие 4. «Разработка проектно-сметной докумнтации на строительство газопроводов в Пышминском городском округе», всего,
из них:
</t>
  </si>
  <si>
    <t>Мероприятие2. «Реконструкция и новое строительство систем водоснабжения в Пышминском городском округе», всего, из них:</t>
  </si>
  <si>
    <t>Мероприятие 3. «Строительство, ремонт, капитальный ремонт канализационных систем на территории Пышминского городского округа», всего, из них: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</si>
</sst>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0" fontId="1" fillId="0" borderId="0" xfId="0" applyFont="1" applyFill="1"/>
    <xf numFmtId="1" fontId="2" fillId="2" borderId="0" xfId="0" applyNumberFormat="1" applyFont="1" applyFill="1" applyAlignment="1">
      <alignment horizontal="center"/>
    </xf>
    <xf numFmtId="0" fontId="2" fillId="2" borderId="0" xfId="0" applyFont="1" applyFill="1" applyAlignment="1"/>
    <xf numFmtId="0" fontId="2" fillId="2" borderId="0" xfId="0" applyFont="1" applyFill="1"/>
    <xf numFmtId="0" fontId="2" fillId="0" borderId="0" xfId="0" applyFont="1"/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wrapText="1" shrinkToFit="1"/>
    </xf>
    <xf numFmtId="0" fontId="4" fillId="0" borderId="1" xfId="0" applyFont="1" applyFill="1" applyBorder="1" applyAlignment="1">
      <alignment horizontal="center" wrapText="1" shrinkToFit="1"/>
    </xf>
    <xf numFmtId="0" fontId="4" fillId="0" borderId="1" xfId="0" applyFont="1" applyFill="1" applyBorder="1" applyAlignment="1">
      <alignment vertical="top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 wrapText="1" indent="5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0" xfId="0" applyNumberFormat="1" applyFont="1" applyFill="1"/>
    <xf numFmtId="0" fontId="2" fillId="0" borderId="2" xfId="0" applyFont="1" applyFill="1" applyBorder="1" applyAlignment="1">
      <alignment vertical="top" wrapText="1"/>
    </xf>
    <xf numFmtId="1" fontId="2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3" xfId="0" applyFont="1" applyFill="1" applyBorder="1" applyAlignment="1">
      <alignment horizontal="center" vertical="center" wrapText="1" shrinkToFit="1"/>
    </xf>
    <xf numFmtId="164" fontId="2" fillId="2" borderId="1" xfId="0" applyNumberFormat="1" applyFont="1" applyFill="1" applyBorder="1" applyAlignment="1">
      <alignment horizontal="center" vertical="center" wrapText="1" shrinkToFit="1"/>
    </xf>
    <xf numFmtId="164" fontId="5" fillId="0" borderId="1" xfId="0" applyNumberFormat="1" applyFont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center" wrapText="1" shrinkToFit="1"/>
    </xf>
    <xf numFmtId="164" fontId="6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 shrinkToFit="1"/>
    </xf>
    <xf numFmtId="0" fontId="1" fillId="0" borderId="1" xfId="0" applyFont="1" applyBorder="1"/>
    <xf numFmtId="1" fontId="2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0" borderId="2" xfId="0" applyFont="1" applyFill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164" fontId="5" fillId="0" borderId="1" xfId="0" applyNumberFormat="1" applyFont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center" wrapText="1" shrinkToFit="1"/>
    </xf>
    <xf numFmtId="4" fontId="2" fillId="2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vertical="center" wrapText="1" shrinkToFit="1"/>
    </xf>
    <xf numFmtId="0" fontId="4" fillId="0" borderId="2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vertical="center" wrapText="1" shrinkToFit="1"/>
    </xf>
    <xf numFmtId="0" fontId="3" fillId="2" borderId="5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6" xfId="0" applyBorder="1"/>
    <xf numFmtId="0" fontId="0" fillId="0" borderId="3" xfId="0" applyBorder="1"/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2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8" sqref="G28"/>
    </sheetView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89"/>
  <sheetViews>
    <sheetView tabSelected="1" topLeftCell="A136" zoomScale="89" zoomScaleNormal="89" workbookViewId="0">
      <selection activeCell="D155" sqref="D155"/>
    </sheetView>
  </sheetViews>
  <sheetFormatPr defaultRowHeight="12.75"/>
  <cols>
    <col min="1" max="1" width="5.5703125" style="4" customWidth="1"/>
    <col min="2" max="2" width="26.28515625" style="3" customWidth="1"/>
    <col min="3" max="3" width="16.140625" style="1" customWidth="1"/>
    <col min="4" max="4" width="12.140625" style="5" customWidth="1"/>
    <col min="5" max="5" width="14.140625" style="5" customWidth="1"/>
    <col min="6" max="6" width="11.85546875" style="5" customWidth="1"/>
    <col min="7" max="7" width="11" style="1" customWidth="1"/>
    <col min="8" max="9" width="12.85546875" style="1" customWidth="1"/>
    <col min="10" max="10" width="19.140625" style="2" customWidth="1"/>
    <col min="11" max="11" width="14.140625" style="1" customWidth="1"/>
    <col min="12" max="16384" width="9.140625" style="1"/>
  </cols>
  <sheetData>
    <row r="1" spans="1:10" s="9" customFormat="1" ht="64.5" customHeight="1">
      <c r="A1" s="6"/>
      <c r="B1" s="7"/>
      <c r="C1" s="8"/>
      <c r="D1" s="59" t="s">
        <v>39</v>
      </c>
      <c r="E1" s="60"/>
      <c r="F1" s="60"/>
      <c r="G1" s="60"/>
      <c r="H1" s="60"/>
      <c r="I1" s="60"/>
      <c r="J1" s="60"/>
    </row>
    <row r="2" spans="1:10" s="9" customFormat="1" ht="30" customHeight="1">
      <c r="A2" s="50" t="s">
        <v>23</v>
      </c>
      <c r="B2" s="51"/>
      <c r="C2" s="51"/>
      <c r="D2" s="51"/>
      <c r="E2" s="51"/>
      <c r="F2" s="51"/>
      <c r="G2" s="51"/>
      <c r="H2" s="51"/>
      <c r="I2" s="51"/>
      <c r="J2" s="52"/>
    </row>
    <row r="3" spans="1:10" s="9" customFormat="1" ht="66" customHeight="1">
      <c r="A3" s="53"/>
      <c r="B3" s="54"/>
      <c r="C3" s="54"/>
      <c r="D3" s="54"/>
      <c r="E3" s="54"/>
      <c r="F3" s="54"/>
      <c r="G3" s="54"/>
      <c r="H3" s="54"/>
      <c r="I3" s="54"/>
      <c r="J3" s="55"/>
    </row>
    <row r="4" spans="1:10" s="9" customFormat="1" ht="48.75" customHeight="1">
      <c r="A4" s="72" t="s">
        <v>0</v>
      </c>
      <c r="B4" s="73" t="s">
        <v>13</v>
      </c>
      <c r="C4" s="75" t="s">
        <v>14</v>
      </c>
      <c r="D4" s="76"/>
      <c r="E4" s="76"/>
      <c r="F4" s="76"/>
      <c r="G4" s="76"/>
      <c r="H4" s="76"/>
      <c r="I4" s="77"/>
      <c r="J4" s="74" t="s">
        <v>12</v>
      </c>
    </row>
    <row r="5" spans="1:10" s="9" customFormat="1" ht="27.75" customHeight="1">
      <c r="A5" s="72"/>
      <c r="B5" s="73"/>
      <c r="C5" s="10" t="s">
        <v>1</v>
      </c>
      <c r="D5" s="12">
        <v>2020</v>
      </c>
      <c r="E5" s="12">
        <v>2021</v>
      </c>
      <c r="F5" s="12">
        <v>2022</v>
      </c>
      <c r="G5" s="11">
        <v>2023</v>
      </c>
      <c r="H5" s="11">
        <v>2024</v>
      </c>
      <c r="I5" s="11">
        <v>2025</v>
      </c>
      <c r="J5" s="74"/>
    </row>
    <row r="6" spans="1:10" s="9" customFormat="1" ht="27.75" customHeight="1">
      <c r="A6" s="45">
        <v>1</v>
      </c>
      <c r="B6" s="13" t="s">
        <v>15</v>
      </c>
      <c r="C6" s="25">
        <f>C9+C8</f>
        <v>154488.22999999998</v>
      </c>
      <c r="D6" s="25">
        <f t="shared" ref="D6:I6" si="0">D8+D9</f>
        <v>29063.53</v>
      </c>
      <c r="E6" s="25">
        <f t="shared" si="0"/>
        <v>33483.5</v>
      </c>
      <c r="F6" s="25">
        <f t="shared" si="0"/>
        <v>25722.2</v>
      </c>
      <c r="G6" s="25">
        <f t="shared" si="0"/>
        <v>23588</v>
      </c>
      <c r="H6" s="25">
        <f t="shared" si="0"/>
        <v>26563</v>
      </c>
      <c r="I6" s="25">
        <f t="shared" si="0"/>
        <v>16068</v>
      </c>
      <c r="J6" s="21"/>
    </row>
    <row r="7" spans="1:10" s="9" customFormat="1" ht="15" customHeight="1">
      <c r="A7" s="20">
        <v>2</v>
      </c>
      <c r="B7" s="13" t="s">
        <v>16</v>
      </c>
      <c r="C7" s="24">
        <v>0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1"/>
    </row>
    <row r="8" spans="1:10" s="9" customFormat="1" ht="15" customHeight="1">
      <c r="A8" s="35">
        <v>3</v>
      </c>
      <c r="B8" s="13" t="s">
        <v>4</v>
      </c>
      <c r="C8" s="24">
        <f>D8+E8+F8+G8+H8+I8</f>
        <v>0</v>
      </c>
      <c r="D8" s="24">
        <f>D68</f>
        <v>0</v>
      </c>
      <c r="E8" s="24">
        <f>E68</f>
        <v>0</v>
      </c>
      <c r="F8" s="24">
        <f>F68</f>
        <v>0</v>
      </c>
      <c r="G8" s="24">
        <v>0</v>
      </c>
      <c r="H8" s="24">
        <v>0</v>
      </c>
      <c r="I8" s="24">
        <v>0</v>
      </c>
      <c r="J8" s="21"/>
    </row>
    <row r="9" spans="1:10" s="9" customFormat="1" ht="15" customHeight="1">
      <c r="A9" s="35">
        <v>4</v>
      </c>
      <c r="B9" s="13" t="s">
        <v>5</v>
      </c>
      <c r="C9" s="43">
        <f>D9+E9+F9+G9+H9+I9</f>
        <v>154488.22999999998</v>
      </c>
      <c r="D9" s="43">
        <f>D14+D19</f>
        <v>29063.53</v>
      </c>
      <c r="E9" s="43">
        <f>E14+E19</f>
        <v>33483.5</v>
      </c>
      <c r="F9" s="43">
        <f>F14+F19</f>
        <v>25722.2</v>
      </c>
      <c r="G9" s="43">
        <f>G11+G16</f>
        <v>23588</v>
      </c>
      <c r="H9" s="43">
        <f t="shared" ref="H9:I9" si="1">H11+H16</f>
        <v>26563</v>
      </c>
      <c r="I9" s="43">
        <f t="shared" si="1"/>
        <v>16068</v>
      </c>
      <c r="J9" s="21"/>
    </row>
    <row r="10" spans="1:10" s="9" customFormat="1" ht="15" customHeight="1">
      <c r="A10" s="45">
        <v>5</v>
      </c>
      <c r="B10" s="13" t="s">
        <v>17</v>
      </c>
      <c r="C10" s="24">
        <v>0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1"/>
    </row>
    <row r="11" spans="1:10" s="9" customFormat="1" ht="15" customHeight="1">
      <c r="A11" s="45">
        <v>6</v>
      </c>
      <c r="B11" s="13" t="s">
        <v>18</v>
      </c>
      <c r="C11" s="25">
        <f>C14+C13</f>
        <v>133088.70000000001</v>
      </c>
      <c r="D11" s="25">
        <f>D13+D14</f>
        <v>23129</v>
      </c>
      <c r="E11" s="25">
        <f>E13+E14</f>
        <v>28590.5</v>
      </c>
      <c r="F11" s="25">
        <f>F14+F13</f>
        <v>20829.2</v>
      </c>
      <c r="G11" s="25">
        <f>G14+G13</f>
        <v>21695</v>
      </c>
      <c r="H11" s="25">
        <f>H27+H71+H120+H163</f>
        <v>24670</v>
      </c>
      <c r="I11" s="25">
        <f>I27+I71+I120+I163</f>
        <v>14175</v>
      </c>
      <c r="J11" s="21"/>
    </row>
    <row r="12" spans="1:10" s="9" customFormat="1" ht="15" customHeight="1">
      <c r="A12" s="45">
        <v>7</v>
      </c>
      <c r="B12" s="17" t="s">
        <v>16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1"/>
    </row>
    <row r="13" spans="1:10" s="9" customFormat="1" ht="15" customHeight="1">
      <c r="A13" s="35">
        <v>8</v>
      </c>
      <c r="B13" s="17" t="s">
        <v>4</v>
      </c>
      <c r="C13" s="24">
        <f>D13+E13+F13+G13+H13+I13</f>
        <v>0</v>
      </c>
      <c r="D13" s="24">
        <f>D29+D73+D122+D165</f>
        <v>0</v>
      </c>
      <c r="E13" s="24">
        <f>E29+E73+E122+E165</f>
        <v>0</v>
      </c>
      <c r="F13" s="24">
        <f>F29+F73+F122+F165</f>
        <v>0</v>
      </c>
      <c r="G13" s="24">
        <f>G29+G73+G165+G122</f>
        <v>0</v>
      </c>
      <c r="H13" s="24">
        <f>H29+H73+H122+H165</f>
        <v>0</v>
      </c>
      <c r="I13" s="24">
        <f>I29+I73+I122+I165</f>
        <v>0</v>
      </c>
      <c r="J13" s="21"/>
    </row>
    <row r="14" spans="1:10" s="9" customFormat="1" ht="15" customHeight="1">
      <c r="A14" s="35">
        <v>9</v>
      </c>
      <c r="B14" s="17" t="s">
        <v>5</v>
      </c>
      <c r="C14" s="43">
        <f>D14+E14+F14+G14+H14+I14</f>
        <v>133088.70000000001</v>
      </c>
      <c r="D14" s="43">
        <f>D41+D74+D123+D166</f>
        <v>23129</v>
      </c>
      <c r="E14" s="43">
        <f>E41+E74+E123+E166</f>
        <v>28590.5</v>
      </c>
      <c r="F14" s="43">
        <f>F30+F74+F123+F166</f>
        <v>20829.2</v>
      </c>
      <c r="G14" s="43">
        <f>G27+G71+G120</f>
        <v>21695</v>
      </c>
      <c r="H14" s="43">
        <f>H27+H71+H120</f>
        <v>24670</v>
      </c>
      <c r="I14" s="43">
        <f>I27+I71+I120</f>
        <v>14175</v>
      </c>
      <c r="J14" s="21"/>
    </row>
    <row r="15" spans="1:10" s="9" customFormat="1" ht="15" customHeight="1">
      <c r="A15" s="35">
        <v>10</v>
      </c>
      <c r="B15" s="17" t="s">
        <v>17</v>
      </c>
      <c r="C15" s="24">
        <v>0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1"/>
    </row>
    <row r="16" spans="1:10" s="9" customFormat="1" ht="15" customHeight="1">
      <c r="A16" s="45">
        <v>11</v>
      </c>
      <c r="B16" s="13" t="s">
        <v>19</v>
      </c>
      <c r="C16" s="25">
        <f t="shared" ref="C16:I16" si="2">C19</f>
        <v>21399.53</v>
      </c>
      <c r="D16" s="25">
        <f t="shared" si="2"/>
        <v>5934.5300000000007</v>
      </c>
      <c r="E16" s="25">
        <f t="shared" si="2"/>
        <v>4893</v>
      </c>
      <c r="F16" s="25">
        <f t="shared" si="2"/>
        <v>4893</v>
      </c>
      <c r="G16" s="25">
        <f t="shared" si="2"/>
        <v>1893</v>
      </c>
      <c r="H16" s="25">
        <f t="shared" si="2"/>
        <v>1893</v>
      </c>
      <c r="I16" s="25">
        <f t="shared" si="2"/>
        <v>1893</v>
      </c>
      <c r="J16" s="21"/>
    </row>
    <row r="17" spans="1:10" s="9" customFormat="1" ht="15" customHeight="1">
      <c r="A17" s="45">
        <v>12</v>
      </c>
      <c r="B17" s="17" t="s">
        <v>16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1"/>
    </row>
    <row r="18" spans="1:10" s="9" customFormat="1" ht="15" customHeight="1">
      <c r="A18" s="45">
        <v>13</v>
      </c>
      <c r="B18" s="17" t="s">
        <v>4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1"/>
    </row>
    <row r="19" spans="1:10" s="9" customFormat="1" ht="15" customHeight="1">
      <c r="A19" s="45">
        <v>14</v>
      </c>
      <c r="B19" s="17" t="s">
        <v>5</v>
      </c>
      <c r="C19" s="25">
        <f t="shared" ref="C19:I19" si="3">C125+C168</f>
        <v>21399.53</v>
      </c>
      <c r="D19" s="25">
        <f t="shared" si="3"/>
        <v>5934.5300000000007</v>
      </c>
      <c r="E19" s="25">
        <f t="shared" si="3"/>
        <v>4893</v>
      </c>
      <c r="F19" s="25">
        <f t="shared" si="3"/>
        <v>4893</v>
      </c>
      <c r="G19" s="25">
        <f t="shared" si="3"/>
        <v>1893</v>
      </c>
      <c r="H19" s="25">
        <f t="shared" si="3"/>
        <v>1893</v>
      </c>
      <c r="I19" s="25">
        <f t="shared" si="3"/>
        <v>1893</v>
      </c>
      <c r="J19" s="21"/>
    </row>
    <row r="20" spans="1:10" s="9" customFormat="1" ht="15" customHeight="1">
      <c r="A20" s="45">
        <v>15</v>
      </c>
      <c r="B20" s="17" t="s">
        <v>17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1"/>
    </row>
    <row r="21" spans="1:10" s="9" customFormat="1" ht="15" customHeight="1">
      <c r="A21" s="45">
        <v>16</v>
      </c>
      <c r="B21" s="56" t="s">
        <v>28</v>
      </c>
      <c r="C21" s="61"/>
      <c r="D21" s="61"/>
      <c r="E21" s="61"/>
      <c r="F21" s="61"/>
      <c r="G21" s="61"/>
      <c r="H21" s="61"/>
      <c r="I21" s="61"/>
      <c r="J21" s="62"/>
    </row>
    <row r="22" spans="1:10" s="9" customFormat="1" ht="27" customHeight="1">
      <c r="A22" s="45">
        <v>17</v>
      </c>
      <c r="B22" s="13" t="s">
        <v>20</v>
      </c>
      <c r="C22" s="25">
        <f>C24+C25</f>
        <v>82059.7</v>
      </c>
      <c r="D22" s="25">
        <f t="shared" ref="D22:H22" si="4">D24+D25</f>
        <v>6650</v>
      </c>
      <c r="E22" s="25">
        <f t="shared" si="4"/>
        <v>25590.5</v>
      </c>
      <c r="F22" s="25">
        <f t="shared" si="4"/>
        <v>17829.2</v>
      </c>
      <c r="G22" s="25">
        <f t="shared" si="4"/>
        <v>12670</v>
      </c>
      <c r="H22" s="25">
        <f t="shared" si="4"/>
        <v>12670</v>
      </c>
      <c r="I22" s="25">
        <f>I24+I25</f>
        <v>6650</v>
      </c>
      <c r="J22" s="21"/>
    </row>
    <row r="23" spans="1:10" s="9" customFormat="1" ht="15" customHeight="1">
      <c r="A23" s="45">
        <v>18</v>
      </c>
      <c r="B23" s="13" t="s">
        <v>16</v>
      </c>
      <c r="C23" s="24">
        <v>0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1"/>
    </row>
    <row r="24" spans="1:10" s="9" customFormat="1" ht="15" customHeight="1">
      <c r="A24" s="45">
        <v>19</v>
      </c>
      <c r="B24" s="13" t="s">
        <v>4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1"/>
    </row>
    <row r="25" spans="1:10" s="9" customFormat="1" ht="15" customHeight="1">
      <c r="A25" s="45">
        <v>20</v>
      </c>
      <c r="B25" s="13" t="s">
        <v>5</v>
      </c>
      <c r="C25" s="23">
        <f>C30</f>
        <v>82059.7</v>
      </c>
      <c r="D25" s="23">
        <f t="shared" ref="D25:I25" si="5">D30</f>
        <v>6650</v>
      </c>
      <c r="E25" s="23">
        <f t="shared" si="5"/>
        <v>25590.5</v>
      </c>
      <c r="F25" s="23">
        <f t="shared" si="5"/>
        <v>17829.2</v>
      </c>
      <c r="G25" s="23">
        <f t="shared" si="5"/>
        <v>12670</v>
      </c>
      <c r="H25" s="23">
        <f t="shared" si="5"/>
        <v>12670</v>
      </c>
      <c r="I25" s="23">
        <f t="shared" si="5"/>
        <v>6650</v>
      </c>
      <c r="J25" s="21"/>
    </row>
    <row r="26" spans="1:10" s="9" customFormat="1" ht="15" customHeight="1">
      <c r="A26" s="45">
        <v>21</v>
      </c>
      <c r="B26" s="13" t="s">
        <v>17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1"/>
    </row>
    <row r="27" spans="1:10" s="9" customFormat="1" ht="15" customHeight="1">
      <c r="A27" s="45">
        <v>22</v>
      </c>
      <c r="B27" s="13" t="s">
        <v>18</v>
      </c>
      <c r="C27" s="42">
        <f>C29+C30</f>
        <v>82059.7</v>
      </c>
      <c r="D27" s="42">
        <f t="shared" ref="D27:I27" si="6">D29+D30</f>
        <v>6650</v>
      </c>
      <c r="E27" s="42">
        <f t="shared" si="6"/>
        <v>25590.5</v>
      </c>
      <c r="F27" s="42">
        <f t="shared" si="6"/>
        <v>17829.2</v>
      </c>
      <c r="G27" s="42">
        <f t="shared" si="6"/>
        <v>12670</v>
      </c>
      <c r="H27" s="42">
        <f t="shared" si="6"/>
        <v>12670</v>
      </c>
      <c r="I27" s="42">
        <f t="shared" si="6"/>
        <v>6650</v>
      </c>
      <c r="J27" s="21"/>
    </row>
    <row r="28" spans="1:10" s="9" customFormat="1" ht="15" customHeight="1">
      <c r="A28" s="45">
        <v>23</v>
      </c>
      <c r="B28" s="17" t="s">
        <v>16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1"/>
    </row>
    <row r="29" spans="1:10" s="9" customFormat="1" ht="15" customHeight="1">
      <c r="A29" s="45">
        <v>24</v>
      </c>
      <c r="B29" s="17" t="s">
        <v>4</v>
      </c>
      <c r="C29" s="24">
        <v>0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1"/>
    </row>
    <row r="30" spans="1:10" s="9" customFormat="1" ht="15" customHeight="1">
      <c r="A30" s="45">
        <v>25</v>
      </c>
      <c r="B30" s="17" t="s">
        <v>5</v>
      </c>
      <c r="C30" s="23">
        <f>C41</f>
        <v>82059.7</v>
      </c>
      <c r="D30" s="23">
        <f>D41</f>
        <v>6650</v>
      </c>
      <c r="E30" s="23">
        <f>E49+E60+E54</f>
        <v>25590.5</v>
      </c>
      <c r="F30" s="23">
        <f>F49+F60+F54</f>
        <v>17829.2</v>
      </c>
      <c r="G30" s="23">
        <f>G49+G60+G54</f>
        <v>12670</v>
      </c>
      <c r="H30" s="23">
        <f>H49+H60+H54</f>
        <v>12670</v>
      </c>
      <c r="I30" s="23">
        <f>I49+I60+I54</f>
        <v>6650</v>
      </c>
      <c r="J30" s="21"/>
    </row>
    <row r="31" spans="1:10" s="9" customFormat="1" ht="15" customHeight="1">
      <c r="A31" s="45">
        <v>26</v>
      </c>
      <c r="B31" s="17" t="s">
        <v>17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1"/>
    </row>
    <row r="32" spans="1:10" s="9" customFormat="1" ht="15" customHeight="1">
      <c r="A32" s="45">
        <v>27</v>
      </c>
      <c r="B32" s="13" t="s">
        <v>19</v>
      </c>
      <c r="C32" s="26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8"/>
    </row>
    <row r="33" spans="1:11" s="9" customFormat="1" ht="15" customHeight="1">
      <c r="A33" s="45">
        <v>28</v>
      </c>
      <c r="B33" s="17" t="s">
        <v>16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8"/>
    </row>
    <row r="34" spans="1:11" s="9" customFormat="1" ht="15" customHeight="1">
      <c r="A34" s="45">
        <v>29</v>
      </c>
      <c r="B34" s="17" t="s">
        <v>4</v>
      </c>
      <c r="C34" s="24">
        <v>0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8"/>
    </row>
    <row r="35" spans="1:11" s="9" customFormat="1" ht="13.5" customHeight="1">
      <c r="A35" s="45">
        <v>30</v>
      </c>
      <c r="B35" s="17" t="s">
        <v>5</v>
      </c>
      <c r="C35" s="24">
        <v>0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8"/>
    </row>
    <row r="36" spans="1:11" s="9" customFormat="1" ht="15.75" customHeight="1">
      <c r="A36" s="45">
        <v>31</v>
      </c>
      <c r="B36" s="17" t="s">
        <v>17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8"/>
    </row>
    <row r="37" spans="1:11" s="14" customFormat="1" ht="17.25" customHeight="1">
      <c r="A37" s="45">
        <v>32</v>
      </c>
      <c r="B37" s="63" t="s">
        <v>7</v>
      </c>
      <c r="C37" s="57"/>
      <c r="D37" s="57"/>
      <c r="E37" s="57"/>
      <c r="F37" s="57"/>
      <c r="G37" s="57"/>
      <c r="H37" s="57"/>
      <c r="I37" s="58"/>
      <c r="J37" s="15"/>
      <c r="K37" s="18"/>
    </row>
    <row r="38" spans="1:11" s="14" customFormat="1" ht="35.25" customHeight="1">
      <c r="A38" s="45">
        <v>33</v>
      </c>
      <c r="B38" s="40" t="s">
        <v>8</v>
      </c>
      <c r="C38" s="26">
        <f>C41</f>
        <v>82059.7</v>
      </c>
      <c r="D38" s="26">
        <f t="shared" ref="D38:I38" si="7">D41</f>
        <v>6650</v>
      </c>
      <c r="E38" s="26">
        <f t="shared" si="7"/>
        <v>25590.5</v>
      </c>
      <c r="F38" s="26">
        <f t="shared" si="7"/>
        <v>17829.2</v>
      </c>
      <c r="G38" s="26">
        <f t="shared" si="7"/>
        <v>12670</v>
      </c>
      <c r="H38" s="26">
        <f t="shared" si="7"/>
        <v>12670</v>
      </c>
      <c r="I38" s="26">
        <f t="shared" si="7"/>
        <v>6650</v>
      </c>
      <c r="J38" s="15"/>
      <c r="K38" s="18"/>
    </row>
    <row r="39" spans="1:11" s="14" customFormat="1" ht="15.75" customHeight="1">
      <c r="A39" s="45">
        <v>34</v>
      </c>
      <c r="B39" s="17" t="s">
        <v>16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15"/>
      <c r="K39" s="18"/>
    </row>
    <row r="40" spans="1:11" s="14" customFormat="1" ht="16.5" customHeight="1">
      <c r="A40" s="45">
        <v>35</v>
      </c>
      <c r="B40" s="17" t="s">
        <v>2</v>
      </c>
      <c r="C40" s="24">
        <v>0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15"/>
      <c r="K40" s="18"/>
    </row>
    <row r="41" spans="1:11" s="14" customFormat="1" ht="17.25" customHeight="1">
      <c r="A41" s="45">
        <v>36</v>
      </c>
      <c r="B41" s="17" t="s">
        <v>3</v>
      </c>
      <c r="C41" s="24">
        <f t="shared" ref="C41:I41" si="8">C52+C63+C57</f>
        <v>82059.7</v>
      </c>
      <c r="D41" s="24">
        <f t="shared" si="8"/>
        <v>6650</v>
      </c>
      <c r="E41" s="24">
        <f t="shared" si="8"/>
        <v>25590.5</v>
      </c>
      <c r="F41" s="24">
        <f t="shared" si="8"/>
        <v>17829.2</v>
      </c>
      <c r="G41" s="24">
        <f t="shared" si="8"/>
        <v>12670</v>
      </c>
      <c r="H41" s="24">
        <f t="shared" si="8"/>
        <v>12670</v>
      </c>
      <c r="I41" s="24">
        <f t="shared" si="8"/>
        <v>6650</v>
      </c>
      <c r="J41" s="15"/>
      <c r="K41" s="18"/>
    </row>
    <row r="42" spans="1:11" s="14" customFormat="1" ht="19.5" customHeight="1">
      <c r="A42" s="45">
        <v>37</v>
      </c>
      <c r="B42" s="17" t="s">
        <v>17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15"/>
      <c r="K42" s="18"/>
    </row>
    <row r="43" spans="1:11" s="14" customFormat="1" ht="15.75" customHeight="1">
      <c r="A43" s="45">
        <v>38</v>
      </c>
      <c r="B43" s="64" t="s">
        <v>43</v>
      </c>
      <c r="C43" s="65"/>
      <c r="D43" s="65"/>
      <c r="E43" s="65"/>
      <c r="F43" s="65"/>
      <c r="G43" s="65"/>
      <c r="H43" s="65"/>
      <c r="I43" s="65"/>
      <c r="J43" s="65"/>
      <c r="K43" s="18"/>
    </row>
    <row r="44" spans="1:11" s="9" customFormat="1" ht="57.75" customHeight="1">
      <c r="A44" s="49">
        <v>72</v>
      </c>
      <c r="B44" s="13" t="s">
        <v>6</v>
      </c>
      <c r="C44" s="26">
        <f>D44+E44+F44+G44+H44+I44</f>
        <v>68019.7</v>
      </c>
      <c r="D44" s="26">
        <f t="shared" ref="D44:I44" si="9">D49+D54</f>
        <v>4650</v>
      </c>
      <c r="E44" s="26">
        <f t="shared" si="9"/>
        <v>25590.5</v>
      </c>
      <c r="F44" s="26">
        <f t="shared" si="9"/>
        <v>17829.2</v>
      </c>
      <c r="G44" s="26">
        <f t="shared" si="9"/>
        <v>6650</v>
      </c>
      <c r="H44" s="26">
        <f t="shared" si="9"/>
        <v>6650</v>
      </c>
      <c r="I44" s="26">
        <f t="shared" si="9"/>
        <v>6650</v>
      </c>
      <c r="J44" s="15"/>
    </row>
    <row r="45" spans="1:11" s="9" customFormat="1" ht="15" customHeight="1">
      <c r="A45" s="49">
        <v>73</v>
      </c>
      <c r="B45" s="17" t="s">
        <v>16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15"/>
    </row>
    <row r="46" spans="1:11" s="9" customFormat="1" ht="15" customHeight="1">
      <c r="A46" s="49">
        <v>74</v>
      </c>
      <c r="B46" s="17" t="s">
        <v>2</v>
      </c>
      <c r="C46" s="24">
        <f>D46+E46+F46+G46+H46+I46</f>
        <v>0</v>
      </c>
      <c r="D46" s="24">
        <f t="shared" ref="D46:I46" si="10">D51+D62</f>
        <v>0</v>
      </c>
      <c r="E46" s="24">
        <f t="shared" si="10"/>
        <v>0</v>
      </c>
      <c r="F46" s="24">
        <f t="shared" si="10"/>
        <v>0</v>
      </c>
      <c r="G46" s="24">
        <f t="shared" si="10"/>
        <v>0</v>
      </c>
      <c r="H46" s="24">
        <f t="shared" si="10"/>
        <v>0</v>
      </c>
      <c r="I46" s="24">
        <f t="shared" si="10"/>
        <v>0</v>
      </c>
      <c r="J46" s="15"/>
    </row>
    <row r="47" spans="1:11" s="9" customFormat="1" ht="15" customHeight="1">
      <c r="A47" s="49">
        <v>75</v>
      </c>
      <c r="B47" s="17" t="s">
        <v>3</v>
      </c>
      <c r="C47" s="24">
        <f>D47+E47+F47+G47+H47+I47</f>
        <v>68019.7</v>
      </c>
      <c r="D47" s="24">
        <f t="shared" ref="D47:I47" si="11">D52+D57</f>
        <v>4650</v>
      </c>
      <c r="E47" s="24">
        <f t="shared" si="11"/>
        <v>25590.5</v>
      </c>
      <c r="F47" s="24">
        <f t="shared" si="11"/>
        <v>17829.2</v>
      </c>
      <c r="G47" s="24">
        <f t="shared" si="11"/>
        <v>6650</v>
      </c>
      <c r="H47" s="24">
        <f t="shared" si="11"/>
        <v>6650</v>
      </c>
      <c r="I47" s="24">
        <f t="shared" si="11"/>
        <v>6650</v>
      </c>
      <c r="J47" s="15"/>
    </row>
    <row r="48" spans="1:11" s="9" customFormat="1" ht="15" customHeight="1">
      <c r="A48" s="49">
        <v>76</v>
      </c>
      <c r="B48" s="17" t="s">
        <v>17</v>
      </c>
      <c r="C48" s="24">
        <v>0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15"/>
    </row>
    <row r="49" spans="1:11" s="9" customFormat="1" ht="81" customHeight="1">
      <c r="A49" s="45">
        <v>39</v>
      </c>
      <c r="B49" s="13" t="s">
        <v>29</v>
      </c>
      <c r="C49" s="23">
        <f>C51+C52</f>
        <v>45409.2</v>
      </c>
      <c r="D49" s="23">
        <v>4060</v>
      </c>
      <c r="E49" s="23">
        <v>15960</v>
      </c>
      <c r="F49" s="23">
        <v>13209.2</v>
      </c>
      <c r="G49" s="23">
        <v>4060</v>
      </c>
      <c r="H49" s="23">
        <v>4060</v>
      </c>
      <c r="I49" s="23">
        <v>4060</v>
      </c>
      <c r="J49" s="37" t="s">
        <v>24</v>
      </c>
    </row>
    <row r="50" spans="1:11" s="9" customFormat="1" ht="15" customHeight="1">
      <c r="A50" s="45">
        <v>40</v>
      </c>
      <c r="B50" s="17" t="s">
        <v>16</v>
      </c>
      <c r="C50" s="24">
        <v>0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1"/>
    </row>
    <row r="51" spans="1:11" s="9" customFormat="1" ht="15" customHeight="1">
      <c r="A51" s="45">
        <v>41</v>
      </c>
      <c r="B51" s="19" t="s">
        <v>4</v>
      </c>
      <c r="C51" s="24">
        <v>0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2"/>
    </row>
    <row r="52" spans="1:11" s="9" customFormat="1" ht="15" customHeight="1">
      <c r="A52" s="45">
        <v>42</v>
      </c>
      <c r="B52" s="19" t="s">
        <v>5</v>
      </c>
      <c r="C52" s="24">
        <f>D52+E52+F52+G52+H52+I52</f>
        <v>45409.2</v>
      </c>
      <c r="D52" s="24">
        <v>4060</v>
      </c>
      <c r="E52" s="24">
        <v>15960</v>
      </c>
      <c r="F52" s="24">
        <v>13209.2</v>
      </c>
      <c r="G52" s="24">
        <v>4060</v>
      </c>
      <c r="H52" s="24">
        <v>4060</v>
      </c>
      <c r="I52" s="24">
        <v>4060</v>
      </c>
      <c r="J52" s="28"/>
    </row>
    <row r="53" spans="1:11" s="9" customFormat="1" ht="15" customHeight="1">
      <c r="A53" s="45">
        <v>43</v>
      </c>
      <c r="B53" s="17" t="s">
        <v>17</v>
      </c>
      <c r="C53" s="24">
        <v>0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1"/>
    </row>
    <row r="54" spans="1:11" s="9" customFormat="1" ht="81.75" customHeight="1">
      <c r="A54" s="45">
        <v>49</v>
      </c>
      <c r="B54" s="38" t="s">
        <v>51</v>
      </c>
      <c r="C54" s="24">
        <f>C56+C57</f>
        <v>22610.5</v>
      </c>
      <c r="D54" s="24">
        <v>590</v>
      </c>
      <c r="E54" s="24">
        <v>9630.5</v>
      </c>
      <c r="F54" s="24">
        <v>4620</v>
      </c>
      <c r="G54" s="24">
        <v>2590</v>
      </c>
      <c r="H54" s="24">
        <v>2590</v>
      </c>
      <c r="I54" s="24">
        <v>2590</v>
      </c>
      <c r="J54" s="36" t="s">
        <v>40</v>
      </c>
    </row>
    <row r="55" spans="1:11" s="9" customFormat="1" ht="15" customHeight="1">
      <c r="A55" s="45">
        <v>50</v>
      </c>
      <c r="B55" s="29" t="s">
        <v>16</v>
      </c>
      <c r="C55" s="24">
        <v>0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33"/>
    </row>
    <row r="56" spans="1:11" s="9" customFormat="1" ht="15" customHeight="1">
      <c r="A56" s="45">
        <v>51</v>
      </c>
      <c r="B56" s="29" t="s">
        <v>4</v>
      </c>
      <c r="C56" s="24">
        <v>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33"/>
    </row>
    <row r="57" spans="1:11" s="9" customFormat="1" ht="15" customHeight="1">
      <c r="A57" s="45">
        <v>52</v>
      </c>
      <c r="B57" s="29" t="s">
        <v>5</v>
      </c>
      <c r="C57" s="24">
        <f>D57+E57+F57+G57+H57+I57</f>
        <v>22610.5</v>
      </c>
      <c r="D57" s="24">
        <v>590</v>
      </c>
      <c r="E57" s="24">
        <v>9630.5</v>
      </c>
      <c r="F57" s="24">
        <v>4620</v>
      </c>
      <c r="G57" s="24">
        <v>2590</v>
      </c>
      <c r="H57" s="24">
        <v>2590</v>
      </c>
      <c r="I57" s="24">
        <v>2590</v>
      </c>
      <c r="J57" s="33"/>
    </row>
    <row r="58" spans="1:11" s="9" customFormat="1" ht="26.25" customHeight="1">
      <c r="A58" s="45">
        <v>53</v>
      </c>
      <c r="B58" s="29" t="s">
        <v>17</v>
      </c>
      <c r="C58" s="24">
        <v>0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33"/>
    </row>
    <row r="59" spans="1:11" s="9" customFormat="1" ht="21.75" customHeight="1">
      <c r="A59" s="49"/>
      <c r="B59" s="56" t="s">
        <v>44</v>
      </c>
      <c r="C59" s="57"/>
      <c r="D59" s="57"/>
      <c r="E59" s="57"/>
      <c r="F59" s="57"/>
      <c r="G59" s="57"/>
      <c r="H59" s="57"/>
      <c r="I59" s="57"/>
      <c r="J59" s="58"/>
    </row>
    <row r="60" spans="1:11" s="14" customFormat="1" ht="82.5" customHeight="1">
      <c r="A60" s="45">
        <v>44</v>
      </c>
      <c r="B60" s="13" t="s">
        <v>52</v>
      </c>
      <c r="C60" s="23">
        <f>C62+C63</f>
        <v>14040</v>
      </c>
      <c r="D60" s="23">
        <v>2000</v>
      </c>
      <c r="E60" s="23">
        <f t="shared" ref="E60:I60" si="12">E62+E63</f>
        <v>0</v>
      </c>
      <c r="F60" s="23">
        <f t="shared" si="12"/>
        <v>0</v>
      </c>
      <c r="G60" s="23">
        <v>6020</v>
      </c>
      <c r="H60" s="23">
        <v>6020</v>
      </c>
      <c r="I60" s="23">
        <f t="shared" si="12"/>
        <v>0</v>
      </c>
      <c r="J60" s="28" t="s">
        <v>24</v>
      </c>
      <c r="K60" s="18"/>
    </row>
    <row r="61" spans="1:11" s="14" customFormat="1" ht="18" customHeight="1">
      <c r="A61" s="45">
        <v>45</v>
      </c>
      <c r="B61" s="17" t="s">
        <v>16</v>
      </c>
      <c r="C61" s="24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8"/>
      <c r="K61" s="18"/>
    </row>
    <row r="62" spans="1:11" s="14" customFormat="1" ht="15" customHeight="1">
      <c r="A62" s="45">
        <v>46</v>
      </c>
      <c r="B62" s="29" t="s">
        <v>4</v>
      </c>
      <c r="C62" s="24">
        <v>0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2"/>
      <c r="K62" s="18"/>
    </row>
    <row r="63" spans="1:11" s="14" customFormat="1" ht="15" customHeight="1">
      <c r="A63" s="45">
        <v>47</v>
      </c>
      <c r="B63" s="29" t="s">
        <v>5</v>
      </c>
      <c r="C63" s="24">
        <f>D63+E63+F63+G63+H63+I63</f>
        <v>14040</v>
      </c>
      <c r="D63" s="24">
        <v>2000</v>
      </c>
      <c r="E63" s="24">
        <v>0</v>
      </c>
      <c r="F63" s="24">
        <v>0</v>
      </c>
      <c r="G63" s="24">
        <v>6020</v>
      </c>
      <c r="H63" s="24">
        <v>6020</v>
      </c>
      <c r="I63" s="24">
        <v>0</v>
      </c>
      <c r="J63" s="28"/>
      <c r="K63" s="18"/>
    </row>
    <row r="64" spans="1:11" s="14" customFormat="1" ht="15" customHeight="1">
      <c r="A64" s="45">
        <v>48</v>
      </c>
      <c r="B64" s="17" t="s">
        <v>17</v>
      </c>
      <c r="C64" s="24">
        <v>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8"/>
      <c r="K64" s="18"/>
    </row>
    <row r="65" spans="1:11" s="14" customFormat="1" ht="15" customHeight="1">
      <c r="A65" s="45">
        <v>54</v>
      </c>
      <c r="B65" s="56" t="s">
        <v>47</v>
      </c>
      <c r="C65" s="61"/>
      <c r="D65" s="61"/>
      <c r="E65" s="61"/>
      <c r="F65" s="61"/>
      <c r="G65" s="61"/>
      <c r="H65" s="61"/>
      <c r="I65" s="61"/>
      <c r="J65" s="62"/>
      <c r="K65" s="18"/>
    </row>
    <row r="66" spans="1:11" s="9" customFormat="1" ht="16.5" customHeight="1">
      <c r="A66" s="45">
        <v>55</v>
      </c>
      <c r="B66" s="13" t="s">
        <v>20</v>
      </c>
      <c r="C66" s="26">
        <f>C69+C68</f>
        <v>19550</v>
      </c>
      <c r="D66" s="26">
        <f>D69+D68</f>
        <v>0</v>
      </c>
      <c r="E66" s="26">
        <f>E69+E68</f>
        <v>1500</v>
      </c>
      <c r="F66" s="26">
        <f>F69+F68</f>
        <v>1500</v>
      </c>
      <c r="G66" s="26">
        <f t="shared" ref="G66:I66" si="13">G69</f>
        <v>5025</v>
      </c>
      <c r="H66" s="26">
        <f t="shared" si="13"/>
        <v>8000</v>
      </c>
      <c r="I66" s="26">
        <f t="shared" si="13"/>
        <v>3525</v>
      </c>
      <c r="J66" s="28"/>
    </row>
    <row r="67" spans="1:11" s="9" customFormat="1" ht="30" customHeight="1">
      <c r="A67" s="45">
        <v>56</v>
      </c>
      <c r="B67" s="13" t="s">
        <v>16</v>
      </c>
      <c r="C67" s="24">
        <v>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8"/>
    </row>
    <row r="68" spans="1:11" s="9" customFormat="1" ht="15" customHeight="1">
      <c r="A68" s="45">
        <v>57</v>
      </c>
      <c r="B68" s="13" t="s">
        <v>4</v>
      </c>
      <c r="C68" s="24">
        <f>C73</f>
        <v>0</v>
      </c>
      <c r="D68" s="24">
        <f>D73</f>
        <v>0</v>
      </c>
      <c r="E68" s="24">
        <f>E73</f>
        <v>0</v>
      </c>
      <c r="F68" s="24">
        <v>0</v>
      </c>
      <c r="G68" s="24">
        <v>0</v>
      </c>
      <c r="H68" s="24">
        <v>0</v>
      </c>
      <c r="I68" s="24">
        <v>0</v>
      </c>
      <c r="J68" s="28"/>
    </row>
    <row r="69" spans="1:11" s="9" customFormat="1" ht="15" customHeight="1">
      <c r="A69" s="45">
        <v>58</v>
      </c>
      <c r="B69" s="13" t="s">
        <v>5</v>
      </c>
      <c r="C69" s="24">
        <f>C74</f>
        <v>19550</v>
      </c>
      <c r="D69" s="24">
        <f t="shared" ref="D69:I69" si="14">D74</f>
        <v>0</v>
      </c>
      <c r="E69" s="24">
        <f t="shared" si="14"/>
        <v>1500</v>
      </c>
      <c r="F69" s="24">
        <f t="shared" si="14"/>
        <v>1500</v>
      </c>
      <c r="G69" s="24">
        <f t="shared" si="14"/>
        <v>5025</v>
      </c>
      <c r="H69" s="24">
        <f t="shared" si="14"/>
        <v>8000</v>
      </c>
      <c r="I69" s="24">
        <f t="shared" si="14"/>
        <v>3525</v>
      </c>
      <c r="J69" s="21"/>
    </row>
    <row r="70" spans="1:11" s="9" customFormat="1" ht="15" customHeight="1">
      <c r="A70" s="45">
        <v>59</v>
      </c>
      <c r="B70" s="13" t="s">
        <v>17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1"/>
    </row>
    <row r="71" spans="1:11" s="9" customFormat="1" ht="19.5" customHeight="1">
      <c r="A71" s="45">
        <v>60</v>
      </c>
      <c r="B71" s="13" t="s">
        <v>18</v>
      </c>
      <c r="C71" s="26">
        <f>C74+C73</f>
        <v>19550</v>
      </c>
      <c r="D71" s="26">
        <f>D73+D74</f>
        <v>0</v>
      </c>
      <c r="E71" s="26">
        <f>E74+E73</f>
        <v>1500</v>
      </c>
      <c r="F71" s="26">
        <f>F74+F73</f>
        <v>1500</v>
      </c>
      <c r="G71" s="26">
        <f>G74+G73</f>
        <v>5025</v>
      </c>
      <c r="H71" s="26">
        <f>H74+H73</f>
        <v>8000</v>
      </c>
      <c r="I71" s="26">
        <f>I74+I73</f>
        <v>3525</v>
      </c>
      <c r="J71" s="21"/>
    </row>
    <row r="72" spans="1:11" s="9" customFormat="1" ht="41.25" customHeight="1">
      <c r="A72" s="45">
        <v>61</v>
      </c>
      <c r="B72" s="17" t="s">
        <v>16</v>
      </c>
      <c r="C72" s="24">
        <v>0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1"/>
    </row>
    <row r="73" spans="1:11" s="9" customFormat="1" ht="15" customHeight="1">
      <c r="A73" s="45">
        <v>62</v>
      </c>
      <c r="B73" s="17" t="s">
        <v>4</v>
      </c>
      <c r="C73" s="24">
        <f>D73+E73+F73+G73+H73+I73</f>
        <v>0</v>
      </c>
      <c r="D73" s="24">
        <f>D79</f>
        <v>0</v>
      </c>
      <c r="E73" s="24">
        <f>E79</f>
        <v>0</v>
      </c>
      <c r="F73" s="24">
        <v>0</v>
      </c>
      <c r="G73" s="24">
        <v>0</v>
      </c>
      <c r="H73" s="24">
        <v>0</v>
      </c>
      <c r="I73" s="24">
        <v>0</v>
      </c>
      <c r="J73" s="21"/>
    </row>
    <row r="74" spans="1:11" s="9" customFormat="1" ht="15" customHeight="1">
      <c r="A74" s="45">
        <v>63</v>
      </c>
      <c r="B74" s="17" t="s">
        <v>5</v>
      </c>
      <c r="C74" s="24">
        <f>C80</f>
        <v>19550</v>
      </c>
      <c r="D74" s="24">
        <f>D80</f>
        <v>0</v>
      </c>
      <c r="E74" s="24">
        <f t="shared" ref="E74:I74" si="15">E80</f>
        <v>1500</v>
      </c>
      <c r="F74" s="24">
        <f t="shared" si="15"/>
        <v>1500</v>
      </c>
      <c r="G74" s="24">
        <f t="shared" si="15"/>
        <v>5025</v>
      </c>
      <c r="H74" s="24">
        <f t="shared" si="15"/>
        <v>8000</v>
      </c>
      <c r="I74" s="24">
        <f t="shared" si="15"/>
        <v>3525</v>
      </c>
      <c r="J74" s="21"/>
    </row>
    <row r="75" spans="1:11" s="9" customFormat="1" ht="13.5" customHeight="1">
      <c r="A75" s="45">
        <v>64</v>
      </c>
      <c r="B75" s="17" t="s">
        <v>17</v>
      </c>
      <c r="C75" s="24">
        <v>0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1"/>
    </row>
    <row r="76" spans="1:11" s="9" customFormat="1" ht="15.75" customHeight="1">
      <c r="A76" s="45">
        <v>65</v>
      </c>
      <c r="B76" s="63" t="s">
        <v>7</v>
      </c>
      <c r="C76" s="57"/>
      <c r="D76" s="57"/>
      <c r="E76" s="57"/>
      <c r="F76" s="57"/>
      <c r="G76" s="57"/>
      <c r="H76" s="57"/>
      <c r="I76" s="58"/>
      <c r="J76" s="15"/>
    </row>
    <row r="77" spans="1:11" s="14" customFormat="1" ht="17.25" customHeight="1">
      <c r="A77" s="45">
        <v>66</v>
      </c>
      <c r="B77" s="40" t="s">
        <v>8</v>
      </c>
      <c r="C77" s="26">
        <f>C79+C80</f>
        <v>19550</v>
      </c>
      <c r="D77" s="26">
        <f t="shared" ref="D77:I77" si="16">D83+D99</f>
        <v>0</v>
      </c>
      <c r="E77" s="26">
        <f t="shared" si="16"/>
        <v>1500</v>
      </c>
      <c r="F77" s="26">
        <f t="shared" si="16"/>
        <v>1500</v>
      </c>
      <c r="G77" s="26">
        <f t="shared" si="16"/>
        <v>5025</v>
      </c>
      <c r="H77" s="26">
        <f t="shared" si="16"/>
        <v>8000</v>
      </c>
      <c r="I77" s="26">
        <f t="shared" si="16"/>
        <v>3525</v>
      </c>
      <c r="J77" s="15"/>
      <c r="K77" s="18"/>
    </row>
    <row r="78" spans="1:11" s="14" customFormat="1" ht="48.75" customHeight="1">
      <c r="A78" s="45">
        <v>67</v>
      </c>
      <c r="B78" s="17" t="s">
        <v>16</v>
      </c>
      <c r="C78" s="24">
        <v>0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15"/>
      <c r="K78" s="18"/>
    </row>
    <row r="79" spans="1:11" s="14" customFormat="1" ht="15.75" customHeight="1">
      <c r="A79" s="45">
        <v>68</v>
      </c>
      <c r="B79" s="17" t="s">
        <v>2</v>
      </c>
      <c r="C79" s="24">
        <f>C85+C101</f>
        <v>0</v>
      </c>
      <c r="D79" s="24">
        <f>D85+D101</f>
        <v>0</v>
      </c>
      <c r="E79" s="24">
        <f>E85+E101</f>
        <v>0</v>
      </c>
      <c r="F79" s="24">
        <f>F85</f>
        <v>0</v>
      </c>
      <c r="G79" s="24">
        <v>0</v>
      </c>
      <c r="H79" s="24">
        <v>0</v>
      </c>
      <c r="I79" s="24">
        <v>0</v>
      </c>
      <c r="J79" s="15"/>
      <c r="K79" s="18"/>
    </row>
    <row r="80" spans="1:11" s="14" customFormat="1" ht="16.5" customHeight="1">
      <c r="A80" s="45">
        <v>69</v>
      </c>
      <c r="B80" s="17" t="s">
        <v>3</v>
      </c>
      <c r="C80" s="24">
        <f>D80+E80+F80+G80+H80+I80</f>
        <v>19550</v>
      </c>
      <c r="D80" s="24">
        <f t="shared" ref="D80:I80" si="17">D86+D102</f>
        <v>0</v>
      </c>
      <c r="E80" s="24">
        <f t="shared" si="17"/>
        <v>1500</v>
      </c>
      <c r="F80" s="24">
        <f t="shared" si="17"/>
        <v>1500</v>
      </c>
      <c r="G80" s="24">
        <f t="shared" si="17"/>
        <v>5025</v>
      </c>
      <c r="H80" s="24">
        <f t="shared" si="17"/>
        <v>8000</v>
      </c>
      <c r="I80" s="24">
        <f t="shared" si="17"/>
        <v>3525</v>
      </c>
      <c r="J80" s="15"/>
      <c r="K80" s="18"/>
    </row>
    <row r="81" spans="1:11" s="14" customFormat="1" ht="17.25" customHeight="1">
      <c r="A81" s="45">
        <v>70</v>
      </c>
      <c r="B81" s="17" t="s">
        <v>17</v>
      </c>
      <c r="C81" s="24">
        <v>0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15"/>
      <c r="K81" s="18"/>
    </row>
    <row r="82" spans="1:11" s="14" customFormat="1" ht="17.25" customHeight="1">
      <c r="A82" s="45">
        <v>71</v>
      </c>
      <c r="B82" s="63" t="s">
        <v>9</v>
      </c>
      <c r="C82" s="57"/>
      <c r="D82" s="57"/>
      <c r="E82" s="57"/>
      <c r="F82" s="57"/>
      <c r="G82" s="57"/>
      <c r="H82" s="57"/>
      <c r="I82" s="58"/>
      <c r="J82" s="15"/>
      <c r="K82" s="18"/>
    </row>
    <row r="83" spans="1:11" s="14" customFormat="1" ht="63" customHeight="1">
      <c r="A83" s="45">
        <v>72</v>
      </c>
      <c r="B83" s="13" t="s">
        <v>6</v>
      </c>
      <c r="C83" s="26">
        <f>C85+C86</f>
        <v>9000</v>
      </c>
      <c r="D83" s="26">
        <f t="shared" ref="D83:I83" si="18">D88+D93</f>
        <v>0</v>
      </c>
      <c r="E83" s="26">
        <f t="shared" si="18"/>
        <v>1500</v>
      </c>
      <c r="F83" s="26">
        <f t="shared" si="18"/>
        <v>1500</v>
      </c>
      <c r="G83" s="26">
        <f t="shared" si="18"/>
        <v>3000</v>
      </c>
      <c r="H83" s="26">
        <f t="shared" si="18"/>
        <v>1500</v>
      </c>
      <c r="I83" s="26">
        <f t="shared" si="18"/>
        <v>1500</v>
      </c>
      <c r="J83" s="15"/>
      <c r="K83" s="18"/>
    </row>
    <row r="84" spans="1:11" s="14" customFormat="1" ht="25.5" customHeight="1">
      <c r="A84" s="45">
        <v>73</v>
      </c>
      <c r="B84" s="17" t="s">
        <v>16</v>
      </c>
      <c r="C84" s="24">
        <v>0</v>
      </c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15"/>
      <c r="K84" s="18"/>
    </row>
    <row r="85" spans="1:11" s="14" customFormat="1" ht="15" customHeight="1">
      <c r="A85" s="45">
        <v>74</v>
      </c>
      <c r="B85" s="17" t="s">
        <v>2</v>
      </c>
      <c r="C85" s="24">
        <f>D85+E85+F85+G85+H85+I85</f>
        <v>0</v>
      </c>
      <c r="D85" s="24">
        <f t="shared" ref="D85:I86" si="19">D90+D95</f>
        <v>0</v>
      </c>
      <c r="E85" s="24">
        <f t="shared" si="19"/>
        <v>0</v>
      </c>
      <c r="F85" s="24">
        <f t="shared" si="19"/>
        <v>0</v>
      </c>
      <c r="G85" s="24">
        <f t="shared" si="19"/>
        <v>0</v>
      </c>
      <c r="H85" s="24">
        <f t="shared" si="19"/>
        <v>0</v>
      </c>
      <c r="I85" s="24">
        <f t="shared" si="19"/>
        <v>0</v>
      </c>
      <c r="J85" s="15"/>
      <c r="K85" s="18"/>
    </row>
    <row r="86" spans="1:11" s="14" customFormat="1" ht="15" customHeight="1">
      <c r="A86" s="45">
        <v>75</v>
      </c>
      <c r="B86" s="17" t="s">
        <v>3</v>
      </c>
      <c r="C86" s="24">
        <f>D86+E86+F86+G86+H86+I86</f>
        <v>9000</v>
      </c>
      <c r="D86" s="24">
        <f t="shared" si="19"/>
        <v>0</v>
      </c>
      <c r="E86" s="24">
        <f t="shared" si="19"/>
        <v>1500</v>
      </c>
      <c r="F86" s="24">
        <f t="shared" si="19"/>
        <v>1500</v>
      </c>
      <c r="G86" s="24">
        <f t="shared" si="19"/>
        <v>3000</v>
      </c>
      <c r="H86" s="24">
        <f t="shared" si="19"/>
        <v>1500</v>
      </c>
      <c r="I86" s="24">
        <f t="shared" si="19"/>
        <v>1500</v>
      </c>
      <c r="J86" s="15"/>
      <c r="K86" s="18"/>
    </row>
    <row r="87" spans="1:11" s="14" customFormat="1" ht="18" customHeight="1">
      <c r="A87" s="45">
        <v>76</v>
      </c>
      <c r="B87" s="17" t="s">
        <v>17</v>
      </c>
      <c r="C87" s="24">
        <v>0</v>
      </c>
      <c r="D87" s="24">
        <v>0</v>
      </c>
      <c r="E87" s="24">
        <v>0</v>
      </c>
      <c r="F87" s="24">
        <v>0</v>
      </c>
      <c r="G87" s="24">
        <v>0</v>
      </c>
      <c r="H87" s="24">
        <v>0</v>
      </c>
      <c r="I87" s="24">
        <v>0</v>
      </c>
      <c r="J87" s="15"/>
      <c r="K87" s="18"/>
    </row>
    <row r="88" spans="1:11" s="14" customFormat="1" ht="70.5" customHeight="1">
      <c r="A88" s="45">
        <v>77</v>
      </c>
      <c r="B88" s="38" t="s">
        <v>30</v>
      </c>
      <c r="C88" s="26">
        <f>C91</f>
        <v>4500</v>
      </c>
      <c r="D88" s="26">
        <f t="shared" ref="D88" si="20">D91</f>
        <v>0</v>
      </c>
      <c r="E88" s="26">
        <v>1500</v>
      </c>
      <c r="F88" s="26">
        <v>1500</v>
      </c>
      <c r="G88" s="26">
        <v>1500</v>
      </c>
      <c r="H88" s="26">
        <v>0</v>
      </c>
      <c r="I88" s="26">
        <v>0</v>
      </c>
      <c r="J88" s="30" t="s">
        <v>25</v>
      </c>
      <c r="K88" s="18"/>
    </row>
    <row r="89" spans="1:11" s="14" customFormat="1" ht="18.75" customHeight="1">
      <c r="A89" s="45">
        <v>78</v>
      </c>
      <c r="B89" s="17" t="s">
        <v>16</v>
      </c>
      <c r="C89" s="24">
        <v>0</v>
      </c>
      <c r="D89" s="24">
        <v>0</v>
      </c>
      <c r="E89" s="24">
        <v>0</v>
      </c>
      <c r="F89" s="24">
        <v>0</v>
      </c>
      <c r="G89" s="24">
        <v>0</v>
      </c>
      <c r="H89" s="24">
        <v>0</v>
      </c>
      <c r="I89" s="24">
        <v>0</v>
      </c>
      <c r="J89" s="30"/>
      <c r="K89" s="18"/>
    </row>
    <row r="90" spans="1:11" s="14" customFormat="1" ht="15" customHeight="1">
      <c r="A90" s="45">
        <v>79</v>
      </c>
      <c r="B90" s="17" t="s">
        <v>4</v>
      </c>
      <c r="C90" s="24">
        <v>0</v>
      </c>
      <c r="D90" s="24">
        <v>0</v>
      </c>
      <c r="E90" s="24">
        <v>0</v>
      </c>
      <c r="F90" s="24">
        <v>0</v>
      </c>
      <c r="G90" s="24">
        <v>0</v>
      </c>
      <c r="H90" s="24">
        <v>0</v>
      </c>
      <c r="I90" s="24">
        <v>0</v>
      </c>
      <c r="J90" s="30"/>
      <c r="K90" s="18"/>
    </row>
    <row r="91" spans="1:11" s="14" customFormat="1" ht="15" customHeight="1">
      <c r="A91" s="45">
        <v>80</v>
      </c>
      <c r="B91" s="19" t="s">
        <v>5</v>
      </c>
      <c r="C91" s="24">
        <f>D91+E91+F91+G91+H91+I91</f>
        <v>4500</v>
      </c>
      <c r="D91" s="24">
        <v>0</v>
      </c>
      <c r="E91" s="24">
        <v>1500</v>
      </c>
      <c r="F91" s="24">
        <v>1500</v>
      </c>
      <c r="G91" s="24">
        <v>1500</v>
      </c>
      <c r="H91" s="24">
        <v>0</v>
      </c>
      <c r="I91" s="24">
        <v>0</v>
      </c>
      <c r="J91" s="30"/>
      <c r="K91" s="18"/>
    </row>
    <row r="92" spans="1:11" s="14" customFormat="1" ht="15.75" customHeight="1">
      <c r="A92" s="45">
        <v>81</v>
      </c>
      <c r="B92" s="17" t="s">
        <v>17</v>
      </c>
      <c r="C92" s="24">
        <v>0</v>
      </c>
      <c r="D92" s="24">
        <v>0</v>
      </c>
      <c r="E92" s="24">
        <v>0</v>
      </c>
      <c r="F92" s="24">
        <v>0</v>
      </c>
      <c r="G92" s="24">
        <v>0</v>
      </c>
      <c r="H92" s="24">
        <v>0</v>
      </c>
      <c r="I92" s="24">
        <v>0</v>
      </c>
      <c r="J92" s="15"/>
      <c r="K92" s="18"/>
    </row>
    <row r="93" spans="1:11" s="14" customFormat="1" ht="64.5" customHeight="1">
      <c r="A93" s="45">
        <v>82</v>
      </c>
      <c r="B93" s="38" t="s">
        <v>31</v>
      </c>
      <c r="C93" s="26">
        <f>C96</f>
        <v>4500</v>
      </c>
      <c r="D93" s="26">
        <f t="shared" ref="D93" si="21">D96</f>
        <v>0</v>
      </c>
      <c r="E93" s="26">
        <v>0</v>
      </c>
      <c r="F93" s="26">
        <v>0</v>
      </c>
      <c r="G93" s="26">
        <v>1500</v>
      </c>
      <c r="H93" s="26">
        <v>1500</v>
      </c>
      <c r="I93" s="26">
        <v>1500</v>
      </c>
      <c r="J93" s="30" t="s">
        <v>41</v>
      </c>
      <c r="K93" s="18"/>
    </row>
    <row r="94" spans="1:11" s="14" customFormat="1" ht="23.25" customHeight="1">
      <c r="A94" s="45">
        <v>83</v>
      </c>
      <c r="B94" s="17" t="s">
        <v>16</v>
      </c>
      <c r="C94" s="24">
        <v>0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30"/>
      <c r="K94" s="18"/>
    </row>
    <row r="95" spans="1:11" s="14" customFormat="1" ht="15" customHeight="1">
      <c r="A95" s="45">
        <v>84</v>
      </c>
      <c r="B95" s="17" t="s">
        <v>4</v>
      </c>
      <c r="C95" s="24">
        <v>0</v>
      </c>
      <c r="D95" s="24">
        <v>0</v>
      </c>
      <c r="E95" s="24">
        <v>0</v>
      </c>
      <c r="F95" s="24">
        <v>0</v>
      </c>
      <c r="G95" s="24">
        <v>0</v>
      </c>
      <c r="H95" s="24">
        <v>0</v>
      </c>
      <c r="I95" s="24">
        <v>0</v>
      </c>
      <c r="J95" s="30"/>
      <c r="K95" s="18"/>
    </row>
    <row r="96" spans="1:11" s="14" customFormat="1" ht="15" customHeight="1">
      <c r="A96" s="45">
        <v>85</v>
      </c>
      <c r="B96" s="29" t="s">
        <v>5</v>
      </c>
      <c r="C96" s="24">
        <f>D96+E96+F96+G96+H96+I96</f>
        <v>4500</v>
      </c>
      <c r="D96" s="24">
        <f t="shared" ref="D96" si="22">D114</f>
        <v>0</v>
      </c>
      <c r="E96" s="24">
        <v>0</v>
      </c>
      <c r="F96" s="24">
        <v>0</v>
      </c>
      <c r="G96" s="24">
        <v>1500</v>
      </c>
      <c r="H96" s="24">
        <v>1500</v>
      </c>
      <c r="I96" s="24">
        <v>1500</v>
      </c>
      <c r="J96" s="30"/>
      <c r="K96" s="18"/>
    </row>
    <row r="97" spans="1:11" s="14" customFormat="1" ht="15" customHeight="1">
      <c r="A97" s="45">
        <v>86</v>
      </c>
      <c r="B97" s="17" t="s">
        <v>17</v>
      </c>
      <c r="C97" s="24">
        <v>0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15"/>
      <c r="K97" s="18"/>
    </row>
    <row r="98" spans="1:11" s="14" customFormat="1" ht="15" customHeight="1">
      <c r="A98" s="45">
        <v>92</v>
      </c>
      <c r="B98" s="66" t="s">
        <v>44</v>
      </c>
      <c r="C98" s="67"/>
      <c r="D98" s="67"/>
      <c r="E98" s="67"/>
      <c r="F98" s="67"/>
      <c r="G98" s="67"/>
      <c r="H98" s="67"/>
      <c r="I98" s="67"/>
      <c r="J98" s="67"/>
      <c r="K98" s="18"/>
    </row>
    <row r="99" spans="1:11" s="14" customFormat="1" ht="76.5" customHeight="1">
      <c r="A99" s="45">
        <v>93</v>
      </c>
      <c r="B99" s="46" t="s">
        <v>48</v>
      </c>
      <c r="C99" s="48">
        <f>D99+E99+F99+G99+H99+I99</f>
        <v>10550</v>
      </c>
      <c r="D99" s="48">
        <f t="shared" ref="D99:I102" si="23">D104+D109</f>
        <v>0</v>
      </c>
      <c r="E99" s="48">
        <f t="shared" si="23"/>
        <v>0</v>
      </c>
      <c r="F99" s="48">
        <f t="shared" si="23"/>
        <v>0</v>
      </c>
      <c r="G99" s="48">
        <f t="shared" si="23"/>
        <v>2025</v>
      </c>
      <c r="H99" s="48">
        <f t="shared" si="23"/>
        <v>6500</v>
      </c>
      <c r="I99" s="48">
        <f t="shared" si="23"/>
        <v>2025</v>
      </c>
      <c r="J99" s="44"/>
      <c r="K99" s="18"/>
    </row>
    <row r="100" spans="1:11" s="14" customFormat="1" ht="18.75" customHeight="1">
      <c r="A100" s="45">
        <v>94</v>
      </c>
      <c r="B100" s="17" t="s">
        <v>16</v>
      </c>
      <c r="C100" s="47">
        <f>D100+E100+F100+G100+H100+I100</f>
        <v>0</v>
      </c>
      <c r="D100" s="47">
        <f t="shared" si="23"/>
        <v>0</v>
      </c>
      <c r="E100" s="47">
        <f t="shared" si="23"/>
        <v>0</v>
      </c>
      <c r="F100" s="47">
        <f t="shared" si="23"/>
        <v>0</v>
      </c>
      <c r="G100" s="47">
        <f t="shared" si="23"/>
        <v>0</v>
      </c>
      <c r="H100" s="47">
        <f t="shared" si="23"/>
        <v>0</v>
      </c>
      <c r="I100" s="47">
        <f t="shared" si="23"/>
        <v>0</v>
      </c>
      <c r="J100" s="44"/>
      <c r="K100" s="18"/>
    </row>
    <row r="101" spans="1:11" s="14" customFormat="1" ht="14.25" customHeight="1">
      <c r="A101" s="45">
        <v>95</v>
      </c>
      <c r="B101" s="17" t="s">
        <v>2</v>
      </c>
      <c r="C101" s="47">
        <f>D101+E101+F101+G101+H101+I101</f>
        <v>0</v>
      </c>
      <c r="D101" s="47">
        <f t="shared" si="23"/>
        <v>0</v>
      </c>
      <c r="E101" s="47">
        <f t="shared" si="23"/>
        <v>0</v>
      </c>
      <c r="F101" s="47">
        <f t="shared" si="23"/>
        <v>0</v>
      </c>
      <c r="G101" s="47">
        <f t="shared" si="23"/>
        <v>0</v>
      </c>
      <c r="H101" s="47">
        <f t="shared" si="23"/>
        <v>0</v>
      </c>
      <c r="I101" s="47">
        <f t="shared" si="23"/>
        <v>0</v>
      </c>
      <c r="J101" s="44"/>
      <c r="K101" s="18"/>
    </row>
    <row r="102" spans="1:11" s="14" customFormat="1" ht="15" customHeight="1">
      <c r="A102" s="45">
        <v>96</v>
      </c>
      <c r="B102" s="17" t="s">
        <v>3</v>
      </c>
      <c r="C102" s="47">
        <f>D102+E102+F102+G102+H102+I102</f>
        <v>10550</v>
      </c>
      <c r="D102" s="47">
        <f t="shared" si="23"/>
        <v>0</v>
      </c>
      <c r="E102" s="47">
        <f t="shared" si="23"/>
        <v>0</v>
      </c>
      <c r="F102" s="47">
        <f t="shared" si="23"/>
        <v>0</v>
      </c>
      <c r="G102" s="47">
        <f t="shared" si="23"/>
        <v>2025</v>
      </c>
      <c r="H102" s="47">
        <f t="shared" si="23"/>
        <v>6500</v>
      </c>
      <c r="I102" s="47">
        <f t="shared" si="23"/>
        <v>2025</v>
      </c>
      <c r="J102" s="44"/>
      <c r="K102" s="18"/>
    </row>
    <row r="103" spans="1:11" s="14" customFormat="1" ht="15" customHeight="1">
      <c r="A103" s="45">
        <v>97</v>
      </c>
      <c r="B103" s="17" t="s">
        <v>17</v>
      </c>
      <c r="C103" s="47">
        <f>D103+E103+F103+G103+H103+I103</f>
        <v>0</v>
      </c>
      <c r="D103" s="47">
        <f>D108++D113</f>
        <v>0</v>
      </c>
      <c r="E103" s="47">
        <f>E108+E113</f>
        <v>0</v>
      </c>
      <c r="F103" s="47">
        <f>F108+F113</f>
        <v>0</v>
      </c>
      <c r="G103" s="47">
        <f>G108+G113</f>
        <v>0</v>
      </c>
      <c r="H103" s="47">
        <f>H108+H113</f>
        <v>0</v>
      </c>
      <c r="I103" s="47">
        <f>I108+I113</f>
        <v>0</v>
      </c>
      <c r="J103" s="44"/>
      <c r="K103" s="18"/>
    </row>
    <row r="104" spans="1:11" s="14" customFormat="1" ht="80.25" customHeight="1">
      <c r="A104" s="45">
        <v>98</v>
      </c>
      <c r="B104" s="38" t="s">
        <v>49</v>
      </c>
      <c r="C104" s="24">
        <f>C107</f>
        <v>4050</v>
      </c>
      <c r="D104" s="24">
        <f t="shared" ref="D104" si="24">D107</f>
        <v>0</v>
      </c>
      <c r="E104" s="24">
        <v>0</v>
      </c>
      <c r="F104" s="24">
        <v>0</v>
      </c>
      <c r="G104" s="24">
        <v>2025</v>
      </c>
      <c r="H104" s="24">
        <v>0</v>
      </c>
      <c r="I104" s="24">
        <v>2025</v>
      </c>
      <c r="J104" s="30" t="s">
        <v>25</v>
      </c>
      <c r="K104" s="18"/>
    </row>
    <row r="105" spans="1:11" s="14" customFormat="1" ht="21.75" customHeight="1">
      <c r="A105" s="45">
        <v>99</v>
      </c>
      <c r="B105" s="17" t="s">
        <v>16</v>
      </c>
      <c r="C105" s="24">
        <v>0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30"/>
      <c r="K105" s="18"/>
    </row>
    <row r="106" spans="1:11" s="14" customFormat="1" ht="19.5" customHeight="1">
      <c r="A106" s="45">
        <v>100</v>
      </c>
      <c r="B106" s="17" t="s">
        <v>4</v>
      </c>
      <c r="C106" s="24">
        <v>0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30"/>
      <c r="K106" s="18"/>
    </row>
    <row r="107" spans="1:11" s="14" customFormat="1" ht="19.5" customHeight="1">
      <c r="A107" s="45">
        <v>101</v>
      </c>
      <c r="B107" s="29" t="s">
        <v>5</v>
      </c>
      <c r="C107" s="24">
        <f>D107+E107+F107+G107+H107+I107</f>
        <v>4050</v>
      </c>
      <c r="D107" s="24">
        <f t="shared" ref="D107" si="25">D119</f>
        <v>0</v>
      </c>
      <c r="E107" s="24">
        <v>0</v>
      </c>
      <c r="F107" s="24">
        <v>0</v>
      </c>
      <c r="G107" s="24">
        <v>2025</v>
      </c>
      <c r="H107" s="24">
        <v>0</v>
      </c>
      <c r="I107" s="24">
        <v>2025</v>
      </c>
      <c r="J107" s="30"/>
      <c r="K107" s="18"/>
    </row>
    <row r="108" spans="1:11" s="14" customFormat="1" ht="19.5" customHeight="1">
      <c r="A108" s="45">
        <v>102</v>
      </c>
      <c r="B108" s="17" t="s">
        <v>17</v>
      </c>
      <c r="C108" s="24">
        <v>0</v>
      </c>
      <c r="D108" s="24">
        <v>0</v>
      </c>
      <c r="E108" s="24">
        <v>0</v>
      </c>
      <c r="F108" s="24">
        <v>0</v>
      </c>
      <c r="G108" s="24">
        <v>0</v>
      </c>
      <c r="H108" s="24">
        <v>0</v>
      </c>
      <c r="I108" s="24">
        <v>0</v>
      </c>
      <c r="J108" s="15"/>
      <c r="K108" s="18"/>
    </row>
    <row r="109" spans="1:11" s="14" customFormat="1" ht="47.25" customHeight="1">
      <c r="A109" s="45">
        <v>103</v>
      </c>
      <c r="B109" s="38" t="s">
        <v>50</v>
      </c>
      <c r="C109" s="24">
        <f>C112</f>
        <v>6500</v>
      </c>
      <c r="D109" s="24">
        <f t="shared" ref="D109" si="26">D112</f>
        <v>0</v>
      </c>
      <c r="E109" s="24">
        <v>0</v>
      </c>
      <c r="F109" s="24">
        <v>0</v>
      </c>
      <c r="G109" s="24">
        <v>0</v>
      </c>
      <c r="H109" s="24">
        <v>6500</v>
      </c>
      <c r="I109" s="24">
        <v>0</v>
      </c>
      <c r="J109" s="30" t="s">
        <v>25</v>
      </c>
      <c r="K109" s="18"/>
    </row>
    <row r="110" spans="1:11" s="14" customFormat="1" ht="33" customHeight="1">
      <c r="A110" s="45">
        <v>104</v>
      </c>
      <c r="B110" s="17" t="s">
        <v>16</v>
      </c>
      <c r="C110" s="24">
        <v>0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30"/>
      <c r="K110" s="18"/>
    </row>
    <row r="111" spans="1:11" s="14" customFormat="1" ht="19.5" customHeight="1">
      <c r="A111" s="45">
        <v>105</v>
      </c>
      <c r="B111" s="17" t="s">
        <v>4</v>
      </c>
      <c r="C111" s="24">
        <v>0</v>
      </c>
      <c r="D111" s="24">
        <v>0</v>
      </c>
      <c r="E111" s="24">
        <v>0</v>
      </c>
      <c r="F111" s="24">
        <v>0</v>
      </c>
      <c r="G111" s="24">
        <v>0</v>
      </c>
      <c r="H111" s="24">
        <v>0</v>
      </c>
      <c r="I111" s="24">
        <v>0</v>
      </c>
      <c r="J111" s="30"/>
      <c r="K111" s="18"/>
    </row>
    <row r="112" spans="1:11" s="14" customFormat="1" ht="19.5" customHeight="1">
      <c r="A112" s="45">
        <v>106</v>
      </c>
      <c r="B112" s="29" t="s">
        <v>5</v>
      </c>
      <c r="C112" s="24">
        <f>D112+E112+F112+G112+H112+I112</f>
        <v>6500</v>
      </c>
      <c r="D112" s="24">
        <f t="shared" ref="D112" si="27">D124</f>
        <v>0</v>
      </c>
      <c r="E112" s="24">
        <v>0</v>
      </c>
      <c r="F112" s="24">
        <v>0</v>
      </c>
      <c r="G112" s="24">
        <v>0</v>
      </c>
      <c r="H112" s="24">
        <v>6500</v>
      </c>
      <c r="I112" s="24">
        <v>0</v>
      </c>
      <c r="J112" s="30"/>
      <c r="K112" s="18"/>
    </row>
    <row r="113" spans="1:11" s="14" customFormat="1" ht="19.5" customHeight="1">
      <c r="A113" s="45">
        <v>107</v>
      </c>
      <c r="B113" s="17" t="s">
        <v>17</v>
      </c>
      <c r="C113" s="24">
        <v>0</v>
      </c>
      <c r="D113" s="24">
        <v>0</v>
      </c>
      <c r="E113" s="24">
        <v>0</v>
      </c>
      <c r="F113" s="24">
        <v>0</v>
      </c>
      <c r="G113" s="24">
        <v>0</v>
      </c>
      <c r="H113" s="24">
        <v>0</v>
      </c>
      <c r="I113" s="24">
        <v>0</v>
      </c>
      <c r="J113" s="15"/>
      <c r="K113" s="18"/>
    </row>
    <row r="114" spans="1:11" s="14" customFormat="1" ht="19.5" customHeight="1">
      <c r="A114" s="45">
        <v>138</v>
      </c>
      <c r="B114" s="56" t="s">
        <v>32</v>
      </c>
      <c r="C114" s="57"/>
      <c r="D114" s="57"/>
      <c r="E114" s="57"/>
      <c r="F114" s="57"/>
      <c r="G114" s="57"/>
      <c r="H114" s="57"/>
      <c r="I114" s="57"/>
      <c r="J114" s="58"/>
      <c r="K114" s="18"/>
    </row>
    <row r="115" spans="1:11" ht="25.5" customHeight="1">
      <c r="A115" s="45">
        <v>139</v>
      </c>
      <c r="B115" s="13" t="s">
        <v>20</v>
      </c>
      <c r="C115" s="26">
        <f>C118</f>
        <v>42948.53</v>
      </c>
      <c r="D115" s="26">
        <f>D118</f>
        <v>19983.53</v>
      </c>
      <c r="E115" s="26">
        <f t="shared" ref="E115:I115" si="28">E118</f>
        <v>4893</v>
      </c>
      <c r="F115" s="26">
        <f t="shared" si="28"/>
        <v>4893</v>
      </c>
      <c r="G115" s="26">
        <f t="shared" si="28"/>
        <v>4393</v>
      </c>
      <c r="H115" s="26">
        <f t="shared" si="28"/>
        <v>4393</v>
      </c>
      <c r="I115" s="26">
        <f t="shared" si="28"/>
        <v>4393</v>
      </c>
      <c r="J115" s="33"/>
    </row>
    <row r="116" spans="1:11" ht="14.25">
      <c r="A116" s="45">
        <v>140</v>
      </c>
      <c r="B116" s="13" t="s">
        <v>16</v>
      </c>
      <c r="C116" s="24">
        <v>0</v>
      </c>
      <c r="D116" s="24">
        <v>0</v>
      </c>
      <c r="E116" s="24">
        <v>0</v>
      </c>
      <c r="F116" s="24">
        <v>0</v>
      </c>
      <c r="G116" s="24">
        <v>0</v>
      </c>
      <c r="H116" s="24">
        <v>0</v>
      </c>
      <c r="I116" s="24">
        <v>0</v>
      </c>
      <c r="J116" s="33"/>
    </row>
    <row r="117" spans="1:11" ht="14.25">
      <c r="A117" s="45">
        <v>141</v>
      </c>
      <c r="B117" s="13" t="s">
        <v>4</v>
      </c>
      <c r="C117" s="24">
        <v>0</v>
      </c>
      <c r="D117" s="24">
        <v>0</v>
      </c>
      <c r="E117" s="24">
        <v>0</v>
      </c>
      <c r="F117" s="24">
        <v>0</v>
      </c>
      <c r="G117" s="24">
        <v>0</v>
      </c>
      <c r="H117" s="24">
        <v>0</v>
      </c>
      <c r="I117" s="24">
        <v>0</v>
      </c>
      <c r="J117" s="33"/>
    </row>
    <row r="118" spans="1:11" ht="14.25">
      <c r="A118" s="45">
        <v>142</v>
      </c>
      <c r="B118" s="13" t="s">
        <v>5</v>
      </c>
      <c r="C118" s="24">
        <f t="shared" ref="C118:I118" si="29">C120+C125</f>
        <v>42948.53</v>
      </c>
      <c r="D118" s="24">
        <f t="shared" si="29"/>
        <v>19983.53</v>
      </c>
      <c r="E118" s="24">
        <f t="shared" si="29"/>
        <v>4893</v>
      </c>
      <c r="F118" s="24">
        <f t="shared" si="29"/>
        <v>4893</v>
      </c>
      <c r="G118" s="24">
        <f t="shared" si="29"/>
        <v>4393</v>
      </c>
      <c r="H118" s="24">
        <f t="shared" si="29"/>
        <v>4393</v>
      </c>
      <c r="I118" s="24">
        <f t="shared" si="29"/>
        <v>4393</v>
      </c>
      <c r="J118" s="33"/>
    </row>
    <row r="119" spans="1:11" ht="14.25">
      <c r="A119" s="45">
        <v>143</v>
      </c>
      <c r="B119" s="13" t="s">
        <v>17</v>
      </c>
      <c r="C119" s="24">
        <v>0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33"/>
    </row>
    <row r="120" spans="1:11" ht="14.25">
      <c r="A120" s="45">
        <v>144</v>
      </c>
      <c r="B120" s="13" t="s">
        <v>18</v>
      </c>
      <c r="C120" s="26">
        <f>C123</f>
        <v>31479</v>
      </c>
      <c r="D120" s="26">
        <f t="shared" ref="D120:I120" si="30">D123</f>
        <v>16479</v>
      </c>
      <c r="E120" s="26">
        <f t="shared" si="30"/>
        <v>1500</v>
      </c>
      <c r="F120" s="26">
        <f t="shared" si="30"/>
        <v>1500</v>
      </c>
      <c r="G120" s="26">
        <f t="shared" si="30"/>
        <v>4000</v>
      </c>
      <c r="H120" s="26">
        <f t="shared" si="30"/>
        <v>4000</v>
      </c>
      <c r="I120" s="26">
        <f t="shared" si="30"/>
        <v>4000</v>
      </c>
      <c r="J120" s="21"/>
    </row>
    <row r="121" spans="1:11" ht="14.25">
      <c r="A121" s="45">
        <v>145</v>
      </c>
      <c r="B121" s="17" t="s">
        <v>16</v>
      </c>
      <c r="C121" s="24">
        <v>0</v>
      </c>
      <c r="D121" s="24">
        <v>0</v>
      </c>
      <c r="E121" s="24">
        <v>0</v>
      </c>
      <c r="F121" s="24">
        <v>0</v>
      </c>
      <c r="G121" s="24">
        <v>0</v>
      </c>
      <c r="H121" s="24">
        <v>0</v>
      </c>
      <c r="I121" s="24">
        <v>0</v>
      </c>
      <c r="J121" s="21"/>
    </row>
    <row r="122" spans="1:11" ht="14.25">
      <c r="A122" s="45">
        <v>146</v>
      </c>
      <c r="B122" s="17" t="s">
        <v>4</v>
      </c>
      <c r="C122" s="24">
        <v>0</v>
      </c>
      <c r="D122" s="24">
        <v>0</v>
      </c>
      <c r="E122" s="24">
        <v>0</v>
      </c>
      <c r="F122" s="24">
        <v>0</v>
      </c>
      <c r="G122" s="24">
        <v>0</v>
      </c>
      <c r="H122" s="24">
        <v>0</v>
      </c>
      <c r="I122" s="24">
        <v>0</v>
      </c>
      <c r="J122" s="21"/>
    </row>
    <row r="123" spans="1:11" ht="14.25">
      <c r="A123" s="45">
        <v>147</v>
      </c>
      <c r="B123" s="17" t="s">
        <v>5</v>
      </c>
      <c r="C123" s="24">
        <f>C131</f>
        <v>31479</v>
      </c>
      <c r="D123" s="24">
        <f>D131</f>
        <v>16479</v>
      </c>
      <c r="E123" s="24">
        <f>E131</f>
        <v>1500</v>
      </c>
      <c r="F123" s="24">
        <f>F134</f>
        <v>1500</v>
      </c>
      <c r="G123" s="24">
        <f>G134</f>
        <v>4000</v>
      </c>
      <c r="H123" s="24">
        <f>H134</f>
        <v>4000</v>
      </c>
      <c r="I123" s="24">
        <f>I134</f>
        <v>4000</v>
      </c>
      <c r="J123" s="21"/>
    </row>
    <row r="124" spans="1:11" ht="14.25">
      <c r="A124" s="45">
        <v>148</v>
      </c>
      <c r="B124" s="17" t="s">
        <v>17</v>
      </c>
      <c r="C124" s="24">
        <v>0</v>
      </c>
      <c r="D124" s="24">
        <v>0</v>
      </c>
      <c r="E124" s="24">
        <v>0</v>
      </c>
      <c r="F124" s="24">
        <v>0</v>
      </c>
      <c r="G124" s="24">
        <v>0</v>
      </c>
      <c r="H124" s="24">
        <v>0</v>
      </c>
      <c r="I124" s="24">
        <v>0</v>
      </c>
      <c r="J124" s="21"/>
    </row>
    <row r="125" spans="1:11" ht="14.25">
      <c r="A125" s="45">
        <v>149</v>
      </c>
      <c r="B125" s="13" t="s">
        <v>19</v>
      </c>
      <c r="C125" s="26">
        <f>C128</f>
        <v>11469.53</v>
      </c>
      <c r="D125" s="26">
        <f t="shared" ref="D125:I125" si="31">D128</f>
        <v>3504.53</v>
      </c>
      <c r="E125" s="26">
        <f t="shared" si="31"/>
        <v>3393</v>
      </c>
      <c r="F125" s="26">
        <f t="shared" si="31"/>
        <v>3393</v>
      </c>
      <c r="G125" s="26">
        <f t="shared" si="31"/>
        <v>393</v>
      </c>
      <c r="H125" s="26">
        <f t="shared" si="31"/>
        <v>393</v>
      </c>
      <c r="I125" s="26">
        <f t="shared" si="31"/>
        <v>393</v>
      </c>
      <c r="J125" s="21"/>
    </row>
    <row r="126" spans="1:11" ht="14.25">
      <c r="A126" s="45">
        <v>150</v>
      </c>
      <c r="B126" s="17" t="s">
        <v>16</v>
      </c>
      <c r="C126" s="24">
        <v>0</v>
      </c>
      <c r="D126" s="24">
        <v>0</v>
      </c>
      <c r="E126" s="24">
        <v>0</v>
      </c>
      <c r="F126" s="24">
        <v>0</v>
      </c>
      <c r="G126" s="24">
        <v>0</v>
      </c>
      <c r="H126" s="24">
        <v>0</v>
      </c>
      <c r="I126" s="24">
        <v>0</v>
      </c>
      <c r="J126" s="21"/>
    </row>
    <row r="127" spans="1:11" ht="14.25">
      <c r="A127" s="45">
        <v>151</v>
      </c>
      <c r="B127" s="17" t="s">
        <v>4</v>
      </c>
      <c r="C127" s="24">
        <v>0</v>
      </c>
      <c r="D127" s="24">
        <v>0</v>
      </c>
      <c r="E127" s="24">
        <v>0</v>
      </c>
      <c r="F127" s="24">
        <v>0</v>
      </c>
      <c r="G127" s="24">
        <v>0</v>
      </c>
      <c r="H127" s="24">
        <v>0</v>
      </c>
      <c r="I127" s="24">
        <v>0</v>
      </c>
      <c r="J127" s="21"/>
    </row>
    <row r="128" spans="1:11" ht="14.25">
      <c r="A128" s="45">
        <v>152</v>
      </c>
      <c r="B128" s="17" t="s">
        <v>5</v>
      </c>
      <c r="C128" s="24">
        <f>C145</f>
        <v>11469.53</v>
      </c>
      <c r="D128" s="24">
        <f t="shared" ref="D128:H128" si="32">D145</f>
        <v>3504.53</v>
      </c>
      <c r="E128" s="24">
        <f t="shared" si="32"/>
        <v>3393</v>
      </c>
      <c r="F128" s="24">
        <f t="shared" si="32"/>
        <v>3393</v>
      </c>
      <c r="G128" s="24">
        <f t="shared" si="32"/>
        <v>393</v>
      </c>
      <c r="H128" s="24">
        <f t="shared" si="32"/>
        <v>393</v>
      </c>
      <c r="I128" s="24">
        <f>I145</f>
        <v>393</v>
      </c>
      <c r="J128" s="21"/>
    </row>
    <row r="129" spans="1:10" ht="14.25">
      <c r="A129" s="45">
        <v>153</v>
      </c>
      <c r="B129" s="17" t="s">
        <v>17</v>
      </c>
      <c r="C129" s="24">
        <v>0</v>
      </c>
      <c r="D129" s="24">
        <v>0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1"/>
    </row>
    <row r="130" spans="1:10">
      <c r="A130" s="45">
        <v>154</v>
      </c>
      <c r="B130" s="63" t="s">
        <v>10</v>
      </c>
      <c r="C130" s="57"/>
      <c r="D130" s="57"/>
      <c r="E130" s="57"/>
      <c r="F130" s="57"/>
      <c r="G130" s="57"/>
      <c r="H130" s="57"/>
      <c r="I130" s="58"/>
      <c r="J130" s="15"/>
    </row>
    <row r="131" spans="1:10" ht="62.25" customHeight="1">
      <c r="A131" s="45">
        <v>155</v>
      </c>
      <c r="B131" s="13" t="s">
        <v>22</v>
      </c>
      <c r="C131" s="26">
        <f t="shared" ref="C131:I131" si="33">C134</f>
        <v>31479</v>
      </c>
      <c r="D131" s="26">
        <f t="shared" si="33"/>
        <v>16479</v>
      </c>
      <c r="E131" s="26">
        <f t="shared" si="33"/>
        <v>1500</v>
      </c>
      <c r="F131" s="26">
        <f t="shared" si="33"/>
        <v>1500</v>
      </c>
      <c r="G131" s="26">
        <f t="shared" si="33"/>
        <v>4000</v>
      </c>
      <c r="H131" s="26">
        <f t="shared" si="33"/>
        <v>4000</v>
      </c>
      <c r="I131" s="26">
        <f t="shared" si="33"/>
        <v>4000</v>
      </c>
      <c r="J131" s="15"/>
    </row>
    <row r="132" spans="1:10" ht="14.25">
      <c r="A132" s="45">
        <v>156</v>
      </c>
      <c r="B132" s="17" t="s">
        <v>16</v>
      </c>
      <c r="C132" s="24">
        <v>0</v>
      </c>
      <c r="D132" s="24">
        <v>0</v>
      </c>
      <c r="E132" s="24">
        <v>0</v>
      </c>
      <c r="F132" s="24">
        <v>0</v>
      </c>
      <c r="G132" s="24">
        <v>0</v>
      </c>
      <c r="H132" s="24">
        <v>0</v>
      </c>
      <c r="I132" s="24">
        <v>0</v>
      </c>
      <c r="J132" s="15"/>
    </row>
    <row r="133" spans="1:10" ht="14.25">
      <c r="A133" s="45">
        <v>157</v>
      </c>
      <c r="B133" s="17" t="s">
        <v>4</v>
      </c>
      <c r="C133" s="24">
        <v>0</v>
      </c>
      <c r="D133" s="24">
        <v>0</v>
      </c>
      <c r="E133" s="24">
        <v>0</v>
      </c>
      <c r="F133" s="24">
        <v>0</v>
      </c>
      <c r="G133" s="24">
        <v>0</v>
      </c>
      <c r="H133" s="24">
        <v>0</v>
      </c>
      <c r="I133" s="24">
        <v>0</v>
      </c>
      <c r="J133" s="15"/>
    </row>
    <row r="134" spans="1:10" ht="14.25">
      <c r="A134" s="45">
        <v>158</v>
      </c>
      <c r="B134" s="17" t="s">
        <v>5</v>
      </c>
      <c r="C134" s="24">
        <f>C139</f>
        <v>31479</v>
      </c>
      <c r="D134" s="24">
        <v>16479</v>
      </c>
      <c r="E134" s="24">
        <f>E139</f>
        <v>1500</v>
      </c>
      <c r="F134" s="24">
        <f>F139</f>
        <v>1500</v>
      </c>
      <c r="G134" s="24">
        <f>G139</f>
        <v>4000</v>
      </c>
      <c r="H134" s="24">
        <f>H139</f>
        <v>4000</v>
      </c>
      <c r="I134" s="24">
        <f>I139</f>
        <v>4000</v>
      </c>
      <c r="J134" s="15"/>
    </row>
    <row r="135" spans="1:10" ht="14.25">
      <c r="A135" s="45">
        <v>159</v>
      </c>
      <c r="B135" s="17" t="s">
        <v>17</v>
      </c>
      <c r="C135" s="24">
        <v>0</v>
      </c>
      <c r="D135" s="24">
        <v>0</v>
      </c>
      <c r="E135" s="24">
        <v>0</v>
      </c>
      <c r="F135" s="24">
        <v>0</v>
      </c>
      <c r="G135" s="24">
        <v>0</v>
      </c>
      <c r="H135" s="24">
        <v>0</v>
      </c>
      <c r="I135" s="24">
        <v>0</v>
      </c>
      <c r="J135" s="15"/>
    </row>
    <row r="136" spans="1:10" ht="76.5">
      <c r="A136" s="45">
        <v>160</v>
      </c>
      <c r="B136" s="38" t="s">
        <v>33</v>
      </c>
      <c r="C136" s="24">
        <f>C139</f>
        <v>31479</v>
      </c>
      <c r="D136" s="24">
        <f>D139</f>
        <v>16479</v>
      </c>
      <c r="E136" s="24">
        <v>1500</v>
      </c>
      <c r="F136" s="24">
        <v>1500</v>
      </c>
      <c r="G136" s="24">
        <v>4000</v>
      </c>
      <c r="H136" s="24">
        <v>4000</v>
      </c>
      <c r="I136" s="24">
        <v>4000</v>
      </c>
      <c r="J136" s="31" t="s">
        <v>37</v>
      </c>
    </row>
    <row r="137" spans="1:10" ht="39.75" customHeight="1">
      <c r="A137" s="45">
        <v>161</v>
      </c>
      <c r="B137" s="17" t="s">
        <v>16</v>
      </c>
      <c r="C137" s="24">
        <v>0</v>
      </c>
      <c r="D137" s="24">
        <v>0</v>
      </c>
      <c r="E137" s="24">
        <v>0</v>
      </c>
      <c r="F137" s="24">
        <v>0</v>
      </c>
      <c r="G137" s="24">
        <v>0</v>
      </c>
      <c r="H137" s="24">
        <v>0</v>
      </c>
      <c r="I137" s="24">
        <v>0</v>
      </c>
      <c r="J137" s="30"/>
    </row>
    <row r="138" spans="1:10" ht="14.25">
      <c r="A138" s="45">
        <v>162</v>
      </c>
      <c r="B138" s="17" t="s">
        <v>4</v>
      </c>
      <c r="C138" s="24">
        <v>0</v>
      </c>
      <c r="D138" s="24">
        <v>0</v>
      </c>
      <c r="E138" s="24">
        <v>0</v>
      </c>
      <c r="F138" s="24">
        <v>0</v>
      </c>
      <c r="G138" s="24">
        <v>0</v>
      </c>
      <c r="H138" s="24">
        <v>0</v>
      </c>
      <c r="I138" s="24">
        <v>0</v>
      </c>
      <c r="J138" s="30"/>
    </row>
    <row r="139" spans="1:10" ht="14.25">
      <c r="A139" s="45">
        <v>163</v>
      </c>
      <c r="B139" s="19" t="s">
        <v>5</v>
      </c>
      <c r="C139" s="24">
        <f>D139+E139+F139+G139+H139+I139</f>
        <v>31479</v>
      </c>
      <c r="D139" s="24">
        <v>16479</v>
      </c>
      <c r="E139" s="24">
        <v>1500</v>
      </c>
      <c r="F139" s="24">
        <v>1500</v>
      </c>
      <c r="G139" s="24">
        <v>4000</v>
      </c>
      <c r="H139" s="24">
        <v>4000</v>
      </c>
      <c r="I139" s="24">
        <v>4000</v>
      </c>
      <c r="J139" s="31"/>
    </row>
    <row r="140" spans="1:10" ht="14.25">
      <c r="A140" s="45">
        <v>164</v>
      </c>
      <c r="B140" s="17" t="s">
        <v>17</v>
      </c>
      <c r="C140" s="24">
        <v>0</v>
      </c>
      <c r="D140" s="24">
        <v>0</v>
      </c>
      <c r="E140" s="24">
        <v>0</v>
      </c>
      <c r="F140" s="24">
        <v>0</v>
      </c>
      <c r="G140" s="24">
        <v>0</v>
      </c>
      <c r="H140" s="24">
        <v>0</v>
      </c>
      <c r="I140" s="24">
        <v>0</v>
      </c>
      <c r="J140" s="15"/>
    </row>
    <row r="141" spans="1:10">
      <c r="A141" s="45">
        <v>165</v>
      </c>
      <c r="B141" s="56" t="s">
        <v>11</v>
      </c>
      <c r="C141" s="61"/>
      <c r="D141" s="61"/>
      <c r="E141" s="61"/>
      <c r="F141" s="61"/>
      <c r="G141" s="61"/>
      <c r="H141" s="61"/>
      <c r="I141" s="62"/>
      <c r="J141" s="15"/>
    </row>
    <row r="142" spans="1:10" ht="25.5">
      <c r="A142" s="45">
        <v>166</v>
      </c>
      <c r="B142" s="13" t="s">
        <v>21</v>
      </c>
      <c r="C142" s="26">
        <f t="shared" ref="C142:I142" si="34">C145</f>
        <v>11469.53</v>
      </c>
      <c r="D142" s="26">
        <f t="shared" si="34"/>
        <v>3504.53</v>
      </c>
      <c r="E142" s="26">
        <f t="shared" si="34"/>
        <v>3393</v>
      </c>
      <c r="F142" s="26">
        <f t="shared" si="34"/>
        <v>3393</v>
      </c>
      <c r="G142" s="26">
        <f t="shared" si="34"/>
        <v>393</v>
      </c>
      <c r="H142" s="26">
        <f t="shared" si="34"/>
        <v>393</v>
      </c>
      <c r="I142" s="26">
        <f t="shared" si="34"/>
        <v>393</v>
      </c>
      <c r="J142" s="15"/>
    </row>
    <row r="143" spans="1:10" ht="14.25">
      <c r="A143" s="45">
        <v>167</v>
      </c>
      <c r="B143" s="17" t="s">
        <v>16</v>
      </c>
      <c r="C143" s="24">
        <v>0</v>
      </c>
      <c r="D143" s="24">
        <v>0</v>
      </c>
      <c r="E143" s="24">
        <v>0</v>
      </c>
      <c r="F143" s="24">
        <v>0</v>
      </c>
      <c r="G143" s="24">
        <v>0</v>
      </c>
      <c r="H143" s="24">
        <v>0</v>
      </c>
      <c r="I143" s="24">
        <v>0</v>
      </c>
      <c r="J143" s="15"/>
    </row>
    <row r="144" spans="1:10" ht="14.25">
      <c r="A144" s="45">
        <v>168</v>
      </c>
      <c r="B144" s="17" t="s">
        <v>4</v>
      </c>
      <c r="C144" s="24">
        <v>0</v>
      </c>
      <c r="D144" s="24">
        <v>0</v>
      </c>
      <c r="E144" s="24">
        <v>0</v>
      </c>
      <c r="F144" s="24">
        <v>0</v>
      </c>
      <c r="G144" s="24">
        <v>0</v>
      </c>
      <c r="H144" s="24">
        <v>0</v>
      </c>
      <c r="I144" s="24">
        <v>0</v>
      </c>
      <c r="J144" s="15"/>
    </row>
    <row r="145" spans="1:10" ht="14.25">
      <c r="A145" s="45">
        <v>169</v>
      </c>
      <c r="B145" s="17" t="s">
        <v>5</v>
      </c>
      <c r="C145" s="24">
        <f t="shared" ref="C145:I145" si="35">C150+C155</f>
        <v>11469.53</v>
      </c>
      <c r="D145" s="24">
        <f t="shared" si="35"/>
        <v>3504.53</v>
      </c>
      <c r="E145" s="24">
        <f t="shared" si="35"/>
        <v>3393</v>
      </c>
      <c r="F145" s="24">
        <f t="shared" si="35"/>
        <v>3393</v>
      </c>
      <c r="G145" s="24">
        <f t="shared" si="35"/>
        <v>393</v>
      </c>
      <c r="H145" s="24">
        <f t="shared" si="35"/>
        <v>393</v>
      </c>
      <c r="I145" s="24">
        <f t="shared" si="35"/>
        <v>393</v>
      </c>
      <c r="J145" s="15"/>
    </row>
    <row r="146" spans="1:10" ht="14.25">
      <c r="A146" s="45">
        <v>170</v>
      </c>
      <c r="B146" s="17" t="s">
        <v>17</v>
      </c>
      <c r="C146" s="24">
        <v>0</v>
      </c>
      <c r="D146" s="24">
        <v>0</v>
      </c>
      <c r="E146" s="24">
        <v>0</v>
      </c>
      <c r="F146" s="24">
        <v>0</v>
      </c>
      <c r="G146" s="24">
        <v>0</v>
      </c>
      <c r="H146" s="24">
        <v>0</v>
      </c>
      <c r="I146" s="24">
        <v>0</v>
      </c>
      <c r="J146" s="15"/>
    </row>
    <row r="147" spans="1:10" ht="63.75">
      <c r="A147" s="45">
        <v>171</v>
      </c>
      <c r="B147" s="39" t="s">
        <v>34</v>
      </c>
      <c r="C147" s="24">
        <f>C150</f>
        <v>2111.9</v>
      </c>
      <c r="D147" s="24">
        <v>146.9</v>
      </c>
      <c r="E147" s="24">
        <v>393</v>
      </c>
      <c r="F147" s="24">
        <v>393</v>
      </c>
      <c r="G147" s="24">
        <v>393</v>
      </c>
      <c r="H147" s="24">
        <v>393</v>
      </c>
      <c r="I147" s="24">
        <v>393</v>
      </c>
      <c r="J147" s="32" t="s">
        <v>42</v>
      </c>
    </row>
    <row r="148" spans="1:10" ht="18.75" customHeight="1">
      <c r="A148" s="45">
        <v>172</v>
      </c>
      <c r="B148" s="17" t="s">
        <v>16</v>
      </c>
      <c r="C148" s="24">
        <v>0</v>
      </c>
      <c r="D148" s="24">
        <v>0</v>
      </c>
      <c r="E148" s="24">
        <v>0</v>
      </c>
      <c r="F148" s="24">
        <v>0</v>
      </c>
      <c r="G148" s="24">
        <v>0</v>
      </c>
      <c r="H148" s="24">
        <v>0</v>
      </c>
      <c r="I148" s="24">
        <v>0</v>
      </c>
      <c r="J148" s="32"/>
    </row>
    <row r="149" spans="1:10" ht="14.25">
      <c r="A149" s="45">
        <v>173</v>
      </c>
      <c r="B149" s="17" t="s">
        <v>4</v>
      </c>
      <c r="C149" s="24">
        <v>0</v>
      </c>
      <c r="D149" s="24">
        <v>0</v>
      </c>
      <c r="E149" s="24">
        <v>0</v>
      </c>
      <c r="F149" s="24">
        <v>0</v>
      </c>
      <c r="G149" s="24">
        <v>0</v>
      </c>
      <c r="H149" s="24">
        <v>0</v>
      </c>
      <c r="I149" s="24">
        <v>0</v>
      </c>
      <c r="J149" s="32"/>
    </row>
    <row r="150" spans="1:10" ht="14.25">
      <c r="A150" s="45">
        <v>174</v>
      </c>
      <c r="B150" s="19" t="s">
        <v>5</v>
      </c>
      <c r="C150" s="24">
        <f>D150+E150+F150+G150+H150+I150</f>
        <v>2111.9</v>
      </c>
      <c r="D150" s="24">
        <v>146.9</v>
      </c>
      <c r="E150" s="24">
        <v>393</v>
      </c>
      <c r="F150" s="24">
        <v>393</v>
      </c>
      <c r="G150" s="24">
        <v>393</v>
      </c>
      <c r="H150" s="24">
        <v>393</v>
      </c>
      <c r="I150" s="24">
        <v>393</v>
      </c>
      <c r="J150" s="32"/>
    </row>
    <row r="151" spans="1:10" ht="14.25">
      <c r="A151" s="45">
        <v>175</v>
      </c>
      <c r="B151" s="17" t="s">
        <v>17</v>
      </c>
      <c r="C151" s="24">
        <v>0</v>
      </c>
      <c r="D151" s="24">
        <v>0</v>
      </c>
      <c r="E151" s="24">
        <v>0</v>
      </c>
      <c r="F151" s="24">
        <v>0</v>
      </c>
      <c r="G151" s="24">
        <v>0</v>
      </c>
      <c r="H151" s="24">
        <v>0</v>
      </c>
      <c r="I151" s="24">
        <v>0</v>
      </c>
      <c r="J151" s="32"/>
    </row>
    <row r="152" spans="1:10" ht="51">
      <c r="A152" s="45">
        <v>176</v>
      </c>
      <c r="B152" s="38" t="s">
        <v>38</v>
      </c>
      <c r="C152" s="24">
        <f>C154+C155</f>
        <v>9357.630000000001</v>
      </c>
      <c r="D152" s="24">
        <v>3357.63</v>
      </c>
      <c r="E152" s="24">
        <v>3000</v>
      </c>
      <c r="F152" s="24">
        <v>3000</v>
      </c>
      <c r="G152" s="24">
        <v>0</v>
      </c>
      <c r="H152" s="24">
        <v>0</v>
      </c>
      <c r="I152" s="24">
        <v>0</v>
      </c>
      <c r="J152" s="32" t="s">
        <v>26</v>
      </c>
    </row>
    <row r="153" spans="1:10" ht="14.25">
      <c r="A153" s="45">
        <v>177</v>
      </c>
      <c r="B153" s="29" t="s">
        <v>16</v>
      </c>
      <c r="C153" s="24">
        <v>0</v>
      </c>
      <c r="D153" s="24">
        <v>0</v>
      </c>
      <c r="E153" s="24">
        <v>0</v>
      </c>
      <c r="F153" s="24">
        <v>0</v>
      </c>
      <c r="G153" s="24">
        <v>0</v>
      </c>
      <c r="H153" s="24">
        <v>0</v>
      </c>
      <c r="I153" s="24">
        <v>0</v>
      </c>
      <c r="J153" s="32"/>
    </row>
    <row r="154" spans="1:10" ht="14.25">
      <c r="A154" s="45">
        <v>178</v>
      </c>
      <c r="B154" s="29" t="s">
        <v>2</v>
      </c>
      <c r="C154" s="24">
        <v>0</v>
      </c>
      <c r="D154" s="24">
        <v>0</v>
      </c>
      <c r="E154" s="24">
        <v>0</v>
      </c>
      <c r="F154" s="24">
        <v>0</v>
      </c>
      <c r="G154" s="24">
        <v>0</v>
      </c>
      <c r="H154" s="24">
        <v>0</v>
      </c>
      <c r="I154" s="24">
        <v>0</v>
      </c>
      <c r="J154" s="32"/>
    </row>
    <row r="155" spans="1:10" ht="14.25">
      <c r="A155" s="45">
        <v>179</v>
      </c>
      <c r="B155" s="29" t="s">
        <v>3</v>
      </c>
      <c r="C155" s="24">
        <f>D155+E155+F155+G155+H155+I155</f>
        <v>9357.630000000001</v>
      </c>
      <c r="D155" s="24">
        <v>3357.63</v>
      </c>
      <c r="E155" s="24">
        <v>3000</v>
      </c>
      <c r="F155" s="24">
        <v>3000</v>
      </c>
      <c r="G155" s="24">
        <v>0</v>
      </c>
      <c r="H155" s="24">
        <v>0</v>
      </c>
      <c r="I155" s="24">
        <v>0</v>
      </c>
      <c r="J155" s="32"/>
    </row>
    <row r="156" spans="1:10" ht="14.25">
      <c r="A156" s="45">
        <v>180</v>
      </c>
      <c r="B156" s="17" t="s">
        <v>17</v>
      </c>
      <c r="C156" s="24">
        <v>0</v>
      </c>
      <c r="D156" s="24">
        <v>0</v>
      </c>
      <c r="E156" s="24">
        <v>0</v>
      </c>
      <c r="F156" s="24">
        <v>0</v>
      </c>
      <c r="G156" s="24">
        <v>0</v>
      </c>
      <c r="H156" s="24">
        <v>0</v>
      </c>
      <c r="I156" s="24">
        <v>0</v>
      </c>
      <c r="J156" s="27"/>
    </row>
    <row r="157" spans="1:10">
      <c r="A157" s="45">
        <v>181</v>
      </c>
      <c r="B157" s="70" t="s">
        <v>35</v>
      </c>
      <c r="C157" s="71"/>
      <c r="D157" s="71"/>
      <c r="E157" s="71"/>
      <c r="F157" s="71"/>
      <c r="G157" s="71"/>
      <c r="H157" s="71"/>
      <c r="I157" s="71"/>
      <c r="J157" s="71"/>
    </row>
    <row r="158" spans="1:10" ht="25.5">
      <c r="A158" s="45">
        <v>182</v>
      </c>
      <c r="B158" s="13" t="s">
        <v>20</v>
      </c>
      <c r="C158" s="26">
        <f>C161</f>
        <v>9930</v>
      </c>
      <c r="D158" s="26">
        <f t="shared" ref="D158:I158" si="36">D161</f>
        <v>2430</v>
      </c>
      <c r="E158" s="26">
        <f t="shared" si="36"/>
        <v>1500</v>
      </c>
      <c r="F158" s="26">
        <f t="shared" si="36"/>
        <v>1500</v>
      </c>
      <c r="G158" s="26">
        <f t="shared" si="36"/>
        <v>1500</v>
      </c>
      <c r="H158" s="26">
        <f t="shared" si="36"/>
        <v>1500</v>
      </c>
      <c r="I158" s="26">
        <f t="shared" si="36"/>
        <v>1500</v>
      </c>
      <c r="J158" s="28"/>
    </row>
    <row r="159" spans="1:10" s="9" customFormat="1" ht="30" customHeight="1">
      <c r="A159" s="45">
        <v>183</v>
      </c>
      <c r="B159" s="13" t="s">
        <v>16</v>
      </c>
      <c r="C159" s="24">
        <v>0</v>
      </c>
      <c r="D159" s="24">
        <v>0</v>
      </c>
      <c r="E159" s="24">
        <v>0</v>
      </c>
      <c r="F159" s="24">
        <v>0</v>
      </c>
      <c r="G159" s="24">
        <v>0</v>
      </c>
      <c r="H159" s="24">
        <v>0</v>
      </c>
      <c r="I159" s="24">
        <v>0</v>
      </c>
      <c r="J159" s="28"/>
    </row>
    <row r="160" spans="1:10" s="9" customFormat="1" ht="15" customHeight="1">
      <c r="A160" s="45">
        <v>184</v>
      </c>
      <c r="B160" s="13" t="s">
        <v>4</v>
      </c>
      <c r="C160" s="24">
        <v>0</v>
      </c>
      <c r="D160" s="24">
        <v>0</v>
      </c>
      <c r="E160" s="24">
        <v>0</v>
      </c>
      <c r="F160" s="24">
        <v>0</v>
      </c>
      <c r="G160" s="24">
        <v>0</v>
      </c>
      <c r="H160" s="24">
        <v>0</v>
      </c>
      <c r="I160" s="24">
        <v>0</v>
      </c>
      <c r="J160" s="28"/>
    </row>
    <row r="161" spans="1:11" s="9" customFormat="1" ht="15" customHeight="1">
      <c r="A161" s="45">
        <v>185</v>
      </c>
      <c r="B161" s="13" t="s">
        <v>5</v>
      </c>
      <c r="C161" s="24">
        <f t="shared" ref="C161:I161" si="37">C177</f>
        <v>9930</v>
      </c>
      <c r="D161" s="24">
        <f t="shared" si="37"/>
        <v>2430</v>
      </c>
      <c r="E161" s="24">
        <f t="shared" si="37"/>
        <v>1500</v>
      </c>
      <c r="F161" s="24">
        <f t="shared" si="37"/>
        <v>1500</v>
      </c>
      <c r="G161" s="24">
        <f t="shared" si="37"/>
        <v>1500</v>
      </c>
      <c r="H161" s="24">
        <f t="shared" si="37"/>
        <v>1500</v>
      </c>
      <c r="I161" s="24">
        <f t="shared" si="37"/>
        <v>1500</v>
      </c>
      <c r="J161" s="28"/>
    </row>
    <row r="162" spans="1:11" s="9" customFormat="1" ht="15" customHeight="1">
      <c r="A162" s="45">
        <v>186</v>
      </c>
      <c r="B162" s="13" t="s">
        <v>17</v>
      </c>
      <c r="C162" s="24">
        <v>0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8"/>
    </row>
    <row r="163" spans="1:11" s="9" customFormat="1" ht="15" customHeight="1">
      <c r="A163" s="45">
        <v>187</v>
      </c>
      <c r="B163" s="13" t="s">
        <v>18</v>
      </c>
      <c r="C163" s="24">
        <v>0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8"/>
    </row>
    <row r="164" spans="1:11" s="9" customFormat="1" ht="15" customHeight="1">
      <c r="A164" s="45">
        <v>188</v>
      </c>
      <c r="B164" s="17" t="s">
        <v>16</v>
      </c>
      <c r="C164" s="24">
        <v>0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8"/>
    </row>
    <row r="165" spans="1:11" s="9" customFormat="1" ht="15" customHeight="1">
      <c r="A165" s="45">
        <v>189</v>
      </c>
      <c r="B165" s="17" t="s">
        <v>4</v>
      </c>
      <c r="C165" s="24">
        <v>0</v>
      </c>
      <c r="D165" s="24">
        <v>0</v>
      </c>
      <c r="E165" s="24">
        <v>0</v>
      </c>
      <c r="F165" s="24">
        <v>0</v>
      </c>
      <c r="G165" s="24">
        <v>0</v>
      </c>
      <c r="H165" s="24">
        <v>0</v>
      </c>
      <c r="I165" s="24">
        <v>0</v>
      </c>
      <c r="J165" s="28"/>
    </row>
    <row r="166" spans="1:11" s="9" customFormat="1" ht="18" customHeight="1">
      <c r="A166" s="45">
        <v>190</v>
      </c>
      <c r="B166" s="17" t="s">
        <v>5</v>
      </c>
      <c r="C166" s="24">
        <v>0</v>
      </c>
      <c r="D166" s="24">
        <v>0</v>
      </c>
      <c r="E166" s="24">
        <v>0</v>
      </c>
      <c r="F166" s="24">
        <v>0</v>
      </c>
      <c r="G166" s="24">
        <v>0</v>
      </c>
      <c r="H166" s="24">
        <v>0</v>
      </c>
      <c r="I166" s="24">
        <v>0</v>
      </c>
      <c r="J166" s="28"/>
    </row>
    <row r="167" spans="1:11" s="9" customFormat="1" ht="14.25" customHeight="1">
      <c r="A167" s="45">
        <v>191</v>
      </c>
      <c r="B167" s="17" t="s">
        <v>17</v>
      </c>
      <c r="C167" s="24">
        <v>0</v>
      </c>
      <c r="D167" s="24">
        <v>0</v>
      </c>
      <c r="E167" s="24">
        <v>0</v>
      </c>
      <c r="F167" s="24">
        <v>0</v>
      </c>
      <c r="G167" s="24">
        <v>0</v>
      </c>
      <c r="H167" s="24">
        <v>0</v>
      </c>
      <c r="I167" s="24">
        <v>0</v>
      </c>
      <c r="J167" s="28"/>
    </row>
    <row r="168" spans="1:11" s="14" customFormat="1" ht="17.25" customHeight="1">
      <c r="A168" s="45">
        <v>192</v>
      </c>
      <c r="B168" s="13" t="s">
        <v>19</v>
      </c>
      <c r="C168" s="26">
        <f>C171</f>
        <v>9930</v>
      </c>
      <c r="D168" s="26">
        <f t="shared" ref="D168:I168" si="38">D171</f>
        <v>2430</v>
      </c>
      <c r="E168" s="26">
        <f t="shared" si="38"/>
        <v>1500</v>
      </c>
      <c r="F168" s="26">
        <f t="shared" si="38"/>
        <v>1500</v>
      </c>
      <c r="G168" s="26">
        <f t="shared" si="38"/>
        <v>1500</v>
      </c>
      <c r="H168" s="26">
        <f t="shared" si="38"/>
        <v>1500</v>
      </c>
      <c r="I168" s="26">
        <f t="shared" si="38"/>
        <v>1500</v>
      </c>
      <c r="J168" s="28"/>
      <c r="K168" s="18"/>
    </row>
    <row r="169" spans="1:11" s="14" customFormat="1" ht="30.75" customHeight="1">
      <c r="A169" s="45">
        <v>193</v>
      </c>
      <c r="B169" s="17" t="s">
        <v>16</v>
      </c>
      <c r="C169" s="24">
        <v>0</v>
      </c>
      <c r="D169" s="24">
        <v>0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28"/>
      <c r="K169" s="18"/>
    </row>
    <row r="170" spans="1:11" s="14" customFormat="1" ht="15.75" customHeight="1">
      <c r="A170" s="45">
        <v>194</v>
      </c>
      <c r="B170" s="17" t="s">
        <v>4</v>
      </c>
      <c r="C170" s="24">
        <v>0</v>
      </c>
      <c r="D170" s="24">
        <v>0</v>
      </c>
      <c r="E170" s="24">
        <v>0</v>
      </c>
      <c r="F170" s="24">
        <v>0</v>
      </c>
      <c r="G170" s="24">
        <v>0</v>
      </c>
      <c r="H170" s="24">
        <v>0</v>
      </c>
      <c r="I170" s="24">
        <v>0</v>
      </c>
      <c r="J170" s="28"/>
      <c r="K170" s="18"/>
    </row>
    <row r="171" spans="1:11" s="14" customFormat="1" ht="16.5" customHeight="1">
      <c r="A171" s="45">
        <v>195</v>
      </c>
      <c r="B171" s="17" t="s">
        <v>5</v>
      </c>
      <c r="C171" s="24">
        <f t="shared" ref="C171:I171" si="39">C177</f>
        <v>9930</v>
      </c>
      <c r="D171" s="24">
        <f t="shared" si="39"/>
        <v>2430</v>
      </c>
      <c r="E171" s="24">
        <f t="shared" si="39"/>
        <v>1500</v>
      </c>
      <c r="F171" s="24">
        <f t="shared" si="39"/>
        <v>1500</v>
      </c>
      <c r="G171" s="24">
        <f t="shared" si="39"/>
        <v>1500</v>
      </c>
      <c r="H171" s="24">
        <f t="shared" si="39"/>
        <v>1500</v>
      </c>
      <c r="I171" s="24">
        <f t="shared" si="39"/>
        <v>1500</v>
      </c>
      <c r="J171" s="28"/>
      <c r="K171" s="18"/>
    </row>
    <row r="172" spans="1:11" s="14" customFormat="1" ht="17.25" customHeight="1">
      <c r="A172" s="45">
        <v>196</v>
      </c>
      <c r="B172" s="17" t="s">
        <v>17</v>
      </c>
      <c r="C172" s="24">
        <v>0</v>
      </c>
      <c r="D172" s="24">
        <v>0</v>
      </c>
      <c r="E172" s="24">
        <v>0</v>
      </c>
      <c r="F172" s="24">
        <v>0</v>
      </c>
      <c r="G172" s="24">
        <v>0</v>
      </c>
      <c r="H172" s="24">
        <v>0</v>
      </c>
      <c r="I172" s="24">
        <v>0</v>
      </c>
      <c r="J172" s="28"/>
      <c r="K172" s="18"/>
    </row>
    <row r="173" spans="1:11" s="14" customFormat="1" ht="17.25" customHeight="1">
      <c r="A173" s="45">
        <v>197</v>
      </c>
      <c r="B173" s="63" t="s">
        <v>45</v>
      </c>
      <c r="C173" s="68"/>
      <c r="D173" s="68"/>
      <c r="E173" s="68"/>
      <c r="F173" s="68"/>
      <c r="G173" s="68"/>
      <c r="H173" s="68"/>
      <c r="I173" s="69"/>
      <c r="J173" s="15"/>
      <c r="K173" s="18"/>
    </row>
    <row r="174" spans="1:11" s="14" customFormat="1" ht="81.75" customHeight="1">
      <c r="A174" s="45">
        <v>198</v>
      </c>
      <c r="B174" s="13" t="s">
        <v>46</v>
      </c>
      <c r="C174" s="26">
        <f>C177+C176</f>
        <v>9930</v>
      </c>
      <c r="D174" s="26">
        <f t="shared" ref="D174:I174" si="40">D177</f>
        <v>2430</v>
      </c>
      <c r="E174" s="26">
        <f t="shared" si="40"/>
        <v>1500</v>
      </c>
      <c r="F174" s="26">
        <f t="shared" si="40"/>
        <v>1500</v>
      </c>
      <c r="G174" s="26">
        <f t="shared" si="40"/>
        <v>1500</v>
      </c>
      <c r="H174" s="26">
        <f t="shared" si="40"/>
        <v>1500</v>
      </c>
      <c r="I174" s="26">
        <f t="shared" si="40"/>
        <v>1500</v>
      </c>
      <c r="J174" s="15"/>
      <c r="K174" s="18"/>
    </row>
    <row r="175" spans="1:11" s="14" customFormat="1" ht="18" customHeight="1">
      <c r="A175" s="45">
        <v>199</v>
      </c>
      <c r="B175" s="17" t="s">
        <v>16</v>
      </c>
      <c r="C175" s="24">
        <v>0</v>
      </c>
      <c r="D175" s="24">
        <v>0</v>
      </c>
      <c r="E175" s="24">
        <v>0</v>
      </c>
      <c r="F175" s="24">
        <v>0</v>
      </c>
      <c r="G175" s="24">
        <v>0</v>
      </c>
      <c r="H175" s="24">
        <v>0</v>
      </c>
      <c r="I175" s="24">
        <v>0</v>
      </c>
      <c r="J175" s="15"/>
      <c r="K175" s="18"/>
    </row>
    <row r="176" spans="1:11" s="14" customFormat="1" ht="15" customHeight="1">
      <c r="A176" s="45">
        <v>200</v>
      </c>
      <c r="B176" s="17" t="s">
        <v>2</v>
      </c>
      <c r="C176" s="24">
        <v>0</v>
      </c>
      <c r="D176" s="24">
        <v>0</v>
      </c>
      <c r="E176" s="24">
        <v>0</v>
      </c>
      <c r="F176" s="24">
        <v>0</v>
      </c>
      <c r="G176" s="24">
        <v>0</v>
      </c>
      <c r="H176" s="24">
        <v>0</v>
      </c>
      <c r="I176" s="24">
        <v>0</v>
      </c>
      <c r="J176" s="15"/>
      <c r="K176" s="18"/>
    </row>
    <row r="177" spans="1:11" s="14" customFormat="1" ht="15" customHeight="1">
      <c r="A177" s="45">
        <v>201</v>
      </c>
      <c r="B177" s="17" t="s">
        <v>3</v>
      </c>
      <c r="C177" s="24">
        <f t="shared" ref="C177:I177" si="41">C181</f>
        <v>9930</v>
      </c>
      <c r="D177" s="24">
        <f t="shared" si="41"/>
        <v>2430</v>
      </c>
      <c r="E177" s="24">
        <f t="shared" si="41"/>
        <v>1500</v>
      </c>
      <c r="F177" s="24">
        <f t="shared" si="41"/>
        <v>1500</v>
      </c>
      <c r="G177" s="24">
        <f t="shared" si="41"/>
        <v>1500</v>
      </c>
      <c r="H177" s="24">
        <f t="shared" si="41"/>
        <v>1500</v>
      </c>
      <c r="I177" s="24">
        <f t="shared" si="41"/>
        <v>1500</v>
      </c>
      <c r="J177" s="15"/>
      <c r="K177" s="18"/>
    </row>
    <row r="178" spans="1:11" ht="14.25">
      <c r="A178" s="45">
        <v>202</v>
      </c>
      <c r="B178" s="17" t="s">
        <v>17</v>
      </c>
      <c r="C178" s="24">
        <v>0</v>
      </c>
      <c r="D178" s="24">
        <v>0</v>
      </c>
      <c r="E178" s="24">
        <v>0</v>
      </c>
      <c r="F178" s="24">
        <v>0</v>
      </c>
      <c r="G178" s="24">
        <v>0</v>
      </c>
      <c r="H178" s="24">
        <v>0</v>
      </c>
      <c r="I178" s="24">
        <v>0</v>
      </c>
      <c r="J178" s="15"/>
    </row>
    <row r="179" spans="1:11" ht="63.75">
      <c r="A179" s="45">
        <v>203</v>
      </c>
      <c r="B179" s="13" t="s">
        <v>36</v>
      </c>
      <c r="C179" s="24">
        <f t="shared" ref="C179:I179" si="42">C181</f>
        <v>9930</v>
      </c>
      <c r="D179" s="24">
        <f t="shared" si="42"/>
        <v>2430</v>
      </c>
      <c r="E179" s="24">
        <f t="shared" si="42"/>
        <v>1500</v>
      </c>
      <c r="F179" s="24">
        <f t="shared" si="42"/>
        <v>1500</v>
      </c>
      <c r="G179" s="24">
        <f t="shared" si="42"/>
        <v>1500</v>
      </c>
      <c r="H179" s="24">
        <f t="shared" si="42"/>
        <v>1500</v>
      </c>
      <c r="I179" s="24">
        <f t="shared" si="42"/>
        <v>1500</v>
      </c>
      <c r="J179" s="16" t="s">
        <v>27</v>
      </c>
    </row>
    <row r="180" spans="1:11" ht="14.25">
      <c r="A180" s="45">
        <v>204</v>
      </c>
      <c r="B180" s="17" t="s">
        <v>2</v>
      </c>
      <c r="C180" s="24">
        <v>0</v>
      </c>
      <c r="D180" s="24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16"/>
    </row>
    <row r="181" spans="1:11" ht="14.25">
      <c r="A181" s="45">
        <v>205</v>
      </c>
      <c r="B181" s="17" t="s">
        <v>3</v>
      </c>
      <c r="C181" s="24">
        <f>D181+E181+F181+G181+H181+I181</f>
        <v>9930</v>
      </c>
      <c r="D181" s="24">
        <v>2430</v>
      </c>
      <c r="E181" s="24">
        <v>1500</v>
      </c>
      <c r="F181" s="24">
        <v>1500</v>
      </c>
      <c r="G181" s="24">
        <v>1500</v>
      </c>
      <c r="H181" s="24">
        <v>1500</v>
      </c>
      <c r="I181" s="24">
        <v>1500</v>
      </c>
      <c r="J181" s="16"/>
    </row>
    <row r="182" spans="1:11" ht="14.25">
      <c r="A182" s="45">
        <v>206</v>
      </c>
      <c r="B182" s="17" t="s">
        <v>17</v>
      </c>
      <c r="C182" s="24">
        <v>0</v>
      </c>
      <c r="D182" s="24">
        <v>0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16"/>
    </row>
    <row r="183" spans="1:11" ht="13.5" customHeight="1">
      <c r="A183" s="45">
        <v>207</v>
      </c>
      <c r="B183" s="34" t="s">
        <v>16</v>
      </c>
      <c r="C183" s="34">
        <v>0</v>
      </c>
      <c r="D183" s="34">
        <v>0</v>
      </c>
      <c r="E183" s="34">
        <v>0</v>
      </c>
      <c r="F183" s="34">
        <v>0</v>
      </c>
      <c r="G183" s="34">
        <v>0</v>
      </c>
      <c r="H183" s="34">
        <v>0</v>
      </c>
      <c r="I183" s="34">
        <v>0</v>
      </c>
      <c r="J183" s="34"/>
    </row>
    <row r="184" spans="1:11" ht="13.5" customHeight="1"/>
    <row r="185" spans="1:11" ht="13.5" customHeight="1"/>
    <row r="186" spans="1:11" ht="13.5" customHeight="1"/>
    <row r="187" spans="1:11" ht="13.5" customHeight="1"/>
    <row r="188" spans="1:11" ht="13.5" customHeight="1"/>
    <row r="189" spans="1:11" ht="13.5" customHeight="1"/>
  </sheetData>
  <mergeCells count="19">
    <mergeCell ref="B173:I173"/>
    <mergeCell ref="B130:I130"/>
    <mergeCell ref="B141:I141"/>
    <mergeCell ref="B157:J157"/>
    <mergeCell ref="A4:A5"/>
    <mergeCell ref="B4:B5"/>
    <mergeCell ref="J4:J5"/>
    <mergeCell ref="C4:I4"/>
    <mergeCell ref="A2:J3"/>
    <mergeCell ref="B114:J114"/>
    <mergeCell ref="D1:J1"/>
    <mergeCell ref="B21:J21"/>
    <mergeCell ref="B76:I76"/>
    <mergeCell ref="B82:I82"/>
    <mergeCell ref="B65:J65"/>
    <mergeCell ref="B37:I37"/>
    <mergeCell ref="B43:J43"/>
    <mergeCell ref="B98:J98"/>
    <mergeCell ref="B59:J59"/>
  </mergeCells>
  <phoneticPr fontId="0" type="noConversion"/>
  <pageMargins left="0.51181102362204722" right="0.19685039370078741" top="0.27559055118110237" bottom="0.27559055118110237" header="0.15748031496062992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GKH</cp:lastModifiedBy>
  <cp:lastPrinted>2020-02-20T04:58:49Z</cp:lastPrinted>
  <dcterms:created xsi:type="dcterms:W3CDTF">1996-10-08T23:32:33Z</dcterms:created>
  <dcterms:modified xsi:type="dcterms:W3CDTF">2020-03-03T04:20:06Z</dcterms:modified>
</cp:coreProperties>
</file>