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15480" windowHeight="9675"/>
  </bookViews>
  <sheets>
    <sheet name="Лист3" sheetId="3" r:id="rId1"/>
    <sheet name="Отчет о совместимости" sheetId="4" r:id="rId2"/>
    <sheet name="Лист1" sheetId="5" r:id="rId3"/>
  </sheets>
  <calcPr calcId="144525"/>
</workbook>
</file>

<file path=xl/calcChain.xml><?xml version="1.0" encoding="utf-8"?>
<calcChain xmlns="http://schemas.openxmlformats.org/spreadsheetml/2006/main">
  <c r="H88" i="3" l="1"/>
  <c r="I13" i="3" l="1"/>
  <c r="H13" i="3" s="1"/>
  <c r="E13" i="3" s="1"/>
  <c r="H83" i="3"/>
  <c r="E83" i="3" s="1"/>
  <c r="I83" i="3"/>
  <c r="I84" i="3"/>
  <c r="E90" i="3"/>
  <c r="E89" i="3"/>
  <c r="E88" i="3" l="1"/>
  <c r="I14" i="3"/>
  <c r="I12" i="3" s="1"/>
  <c r="I88" i="3"/>
  <c r="H84" i="3"/>
  <c r="E84" i="3" s="1"/>
  <c r="H14" i="3" l="1"/>
  <c r="H12" i="3"/>
  <c r="L12" i="3"/>
  <c r="L14" i="3"/>
  <c r="L85" i="3" l="1"/>
  <c r="H85" i="3"/>
  <c r="E85" i="3"/>
  <c r="E87" i="3"/>
  <c r="H87" i="3"/>
  <c r="E14" i="3" l="1"/>
  <c r="E12" i="3" l="1"/>
  <c r="H95" i="3"/>
  <c r="E95" i="3" s="1"/>
  <c r="H93" i="3"/>
  <c r="E93" i="3" s="1"/>
  <c r="E91" i="3" s="1"/>
  <c r="H92" i="3"/>
  <c r="N91" i="3"/>
  <c r="M91" i="3"/>
  <c r="L91" i="3"/>
  <c r="K91" i="3"/>
  <c r="J91" i="3"/>
  <c r="I91" i="3"/>
  <c r="H91" i="3" l="1"/>
  <c r="E38" i="3"/>
  <c r="I38" i="3"/>
  <c r="J38" i="3"/>
  <c r="K38" i="3"/>
  <c r="L38" i="3"/>
  <c r="M38" i="3"/>
  <c r="E39" i="3"/>
  <c r="N40" i="3"/>
  <c r="H40" i="3" s="1"/>
  <c r="H41" i="3"/>
  <c r="H42" i="3"/>
  <c r="I44" i="3"/>
  <c r="J44" i="3"/>
  <c r="K44" i="3"/>
  <c r="N44" i="3"/>
  <c r="H45" i="3"/>
  <c r="H44" i="3" s="1"/>
  <c r="E47" i="3"/>
  <c r="H47" i="3"/>
  <c r="H48" i="3"/>
  <c r="H49" i="3"/>
  <c r="E21" i="3" l="1"/>
  <c r="H18" i="3"/>
  <c r="E18" i="3" s="1"/>
  <c r="E19" i="3"/>
  <c r="N18" i="3"/>
  <c r="N17" i="3"/>
  <c r="N16" i="3" l="1"/>
  <c r="N30" i="3" l="1"/>
  <c r="N28" i="3"/>
  <c r="J36" i="3" l="1"/>
  <c r="J35" i="3" s="1"/>
  <c r="K36" i="3"/>
  <c r="K35" i="3" s="1"/>
  <c r="L36" i="3"/>
  <c r="L35" i="3" s="1"/>
  <c r="M36" i="3"/>
  <c r="M35" i="3" s="1"/>
  <c r="I36" i="3"/>
  <c r="I35" i="3" s="1"/>
  <c r="J33" i="3"/>
  <c r="J32" i="3" s="1"/>
  <c r="K33" i="3"/>
  <c r="K32" i="3" s="1"/>
  <c r="L33" i="3"/>
  <c r="L32" i="3" s="1"/>
  <c r="M33" i="3"/>
  <c r="M32" i="3" s="1"/>
  <c r="I33" i="3"/>
  <c r="I32" i="3" s="1"/>
  <c r="H34" i="3"/>
  <c r="E34" i="3" s="1"/>
  <c r="H17" i="3"/>
  <c r="E17" i="3" s="1"/>
  <c r="I30" i="3"/>
  <c r="K30" i="3"/>
  <c r="L30" i="3"/>
  <c r="M30" i="3"/>
  <c r="I18" i="3"/>
  <c r="J18" i="3"/>
  <c r="K18" i="3"/>
  <c r="L18" i="3"/>
  <c r="M18" i="3"/>
  <c r="M16" i="3" s="1"/>
  <c r="I17" i="3"/>
  <c r="J17" i="3"/>
  <c r="K17" i="3"/>
  <c r="L17" i="3"/>
  <c r="M17" i="3"/>
  <c r="I16" i="3"/>
  <c r="J16" i="3"/>
  <c r="K16" i="3"/>
  <c r="L16" i="3"/>
  <c r="H37" i="3"/>
  <c r="H36" i="3" s="1"/>
  <c r="H16" i="3" l="1"/>
  <c r="E16" i="3" s="1"/>
  <c r="K28" i="3"/>
  <c r="L28" i="3"/>
  <c r="J28" i="3"/>
  <c r="I28" i="3"/>
  <c r="H33" i="3"/>
  <c r="H32" i="3" s="1"/>
  <c r="E32" i="3" s="1"/>
  <c r="E37" i="3"/>
  <c r="M28" i="3"/>
  <c r="H30" i="3"/>
  <c r="H35" i="3"/>
  <c r="E35" i="3" s="1"/>
  <c r="E36" i="3"/>
  <c r="H28" i="3" l="1"/>
  <c r="E33" i="3"/>
</calcChain>
</file>

<file path=xl/sharedStrings.xml><?xml version="1.0" encoding="utf-8"?>
<sst xmlns="http://schemas.openxmlformats.org/spreadsheetml/2006/main" count="88" uniqueCount="46">
  <si>
    <t>№ строки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</si>
  <si>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</si>
  <si>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</si>
  <si>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</si>
  <si>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</si>
  <si>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</si>
  <si>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</si>
  <si>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</si>
  <si>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</si>
  <si>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</si>
  <si>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</si>
  <si>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</si>
  <si>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</si>
  <si>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</si>
  <si>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</si>
  <si>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</si>
  <si>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</si>
  <si>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</si>
  <si>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Свердловская область,  Пышминский район</t>
  </si>
  <si>
    <t>Строительство моста через р. Мостовая</t>
  </si>
  <si>
    <t>Бюджетные инвестиции в объекты капитального строительства, всего, в том числе</t>
  </si>
  <si>
    <t>Строительство ГТС с.Четкарино</t>
  </si>
  <si>
    <t>Разработка проектно-сметной документации на строительство ГТС с.Четкарино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</si>
  <si>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</si>
  <si>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</si>
  <si>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 xml:space="preserve">местный бюджет           </t>
  </si>
  <si>
    <t xml:space="preserve">областной бюджет         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</si>
  <si>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</si>
  <si>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</si>
  <si>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</si>
  <si>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</si>
  <si>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</si>
  <si>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</si>
  <si>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Строительство дороги д. Заречная - с. Юрмытское со строительством моста через р. Юрмыч,всего по объекту,в том числе</t>
  </si>
  <si>
    <t>Разработка проектно-сметной документации на строительство моста в д.Талица</t>
  </si>
  <si>
    <t>пгт.Пышма</t>
  </si>
  <si>
    <t>Мероприятие 2.Строительство детского сада на 150 мест в пгт. Пышма</t>
  </si>
  <si>
    <t>Мероприятие 3.Разработка проектно - сметной документации на строительство школы в пгт. Пышма на 400 мест</t>
  </si>
  <si>
    <t xml:space="preserve">Перечень объектов капитального строительства для бюджетных инвестиций муниципальной программы "Развитие социальной сферы на территории Пышминского городского округа до 2025 года" </t>
  </si>
  <si>
    <t>Свердловская область, Пышминский район, пгт.Пышма</t>
  </si>
  <si>
    <r>
      <t xml:space="preserve">Приложение 3 к программе "Развитие социальной сферы на территории Пышминского городского округа до 2025 года"                                                                                                            </t>
    </r>
    <r>
      <rPr>
        <b/>
        <sz val="9"/>
        <rFont val="Liberation Serif"/>
        <family val="1"/>
        <charset val="204"/>
      </rPr>
      <t xml:space="preserve">
</t>
    </r>
  </si>
  <si>
    <t xml:space="preserve">Наименование объекта капитального   строительства/ Источники расходов на финансирование объекта капитального   строительства
</t>
  </si>
  <si>
    <t>Всего по муниципальной программе</t>
  </si>
  <si>
    <t xml:space="preserve">Мероприятие 2. Строительство лыжной базы с. Трифоново ул. Ленина, 4 
</t>
  </si>
  <si>
    <t>Мероприятие 1. Строительство  объекта "Начальная школа на 400 мест МБОУ ПГО "Пышминская общеобразовательная школа" по адресу: ул.Куйбышева,39 в пгт.Пышма Свердловской области"</t>
  </si>
  <si>
    <t xml:space="preserve">Подпрограмма  "Строительство и реконструкция объектов социальной инфраструктуры"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</si>
</sst>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15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9"/>
      <color indexed="8"/>
      <name val="Liberation Serif"/>
      <family val="1"/>
      <charset val="204"/>
    </font>
    <font>
      <sz val="9"/>
      <color indexed="8"/>
      <name val="Liberation Serif"/>
      <family val="1"/>
      <charset val="204"/>
    </font>
    <font>
      <b/>
      <sz val="9"/>
      <name val="Liberation Serif"/>
      <family val="1"/>
      <charset val="204"/>
    </font>
    <font>
      <sz val="9"/>
      <name val="Liberation Serif"/>
      <family val="1"/>
      <charset val="204"/>
    </font>
    <font>
      <sz val="11"/>
      <name val="Liberation Serif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165" fontId="0" fillId="0" borderId="0" xfId="0" applyNumberFormat="1"/>
    <xf numFmtId="0" fontId="0" fillId="0" borderId="0" xfId="0" applyAlignment="1">
      <alignment vertical="top" wrapText="1"/>
    </xf>
    <xf numFmtId="165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Fill="1"/>
    <xf numFmtId="0" fontId="1" fillId="0" borderId="4" xfId="0" applyFont="1" applyBorder="1"/>
    <xf numFmtId="0" fontId="1" fillId="0" borderId="0" xfId="0" applyFont="1" applyBorder="1"/>
    <xf numFmtId="1" fontId="0" fillId="0" borderId="0" xfId="0" applyNumberFormat="1"/>
    <xf numFmtId="0" fontId="3" fillId="0" borderId="0" xfId="0" applyFont="1"/>
    <xf numFmtId="0" fontId="4" fillId="2" borderId="0" xfId="0" applyFont="1" applyFill="1"/>
    <xf numFmtId="0" fontId="4" fillId="0" borderId="0" xfId="0" applyFont="1" applyBorder="1"/>
    <xf numFmtId="0" fontId="4" fillId="0" borderId="0" xfId="0" applyFont="1"/>
    <xf numFmtId="0" fontId="5" fillId="2" borderId="0" xfId="0" applyFont="1" applyFill="1" applyBorder="1"/>
    <xf numFmtId="0" fontId="4" fillId="2" borderId="0" xfId="0" applyFont="1" applyFill="1" applyBorder="1"/>
    <xf numFmtId="165" fontId="4" fillId="2" borderId="0" xfId="0" applyNumberFormat="1" applyFont="1" applyFill="1" applyBorder="1"/>
    <xf numFmtId="1" fontId="6" fillId="2" borderId="0" xfId="0" applyNumberFormat="1" applyFont="1" applyFill="1" applyAlignment="1">
      <alignment horizontal="center"/>
    </xf>
    <xf numFmtId="1" fontId="8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/>
    </xf>
    <xf numFmtId="1" fontId="8" fillId="2" borderId="7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4" fillId="0" borderId="0" xfId="0" applyNumberFormat="1" applyFont="1" applyFill="1"/>
    <xf numFmtId="0" fontId="4" fillId="0" borderId="0" xfId="0" applyFont="1" applyFill="1"/>
    <xf numFmtId="165" fontId="8" fillId="0" borderId="4" xfId="0" applyNumberFormat="1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center"/>
    </xf>
    <xf numFmtId="164" fontId="9" fillId="2" borderId="4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left" vertical="top" wrapText="1"/>
    </xf>
    <xf numFmtId="164" fontId="10" fillId="2" borderId="4" xfId="0" applyNumberFormat="1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left"/>
    </xf>
    <xf numFmtId="0" fontId="10" fillId="0" borderId="4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top"/>
    </xf>
    <xf numFmtId="164" fontId="8" fillId="2" borderId="4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164" fontId="8" fillId="2" borderId="7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/>
    <xf numFmtId="165" fontId="10" fillId="2" borderId="4" xfId="0" applyNumberFormat="1" applyFont="1" applyFill="1" applyBorder="1" applyAlignment="1"/>
    <xf numFmtId="164" fontId="10" fillId="2" borderId="4" xfId="0" applyNumberFormat="1" applyFont="1" applyFill="1" applyBorder="1" applyAlignment="1"/>
    <xf numFmtId="164" fontId="10" fillId="0" borderId="4" xfId="0" applyNumberFormat="1" applyFont="1" applyFill="1" applyBorder="1" applyAlignment="1"/>
    <xf numFmtId="164" fontId="10" fillId="2" borderId="7" xfId="0" applyNumberFormat="1" applyFont="1" applyFill="1" applyBorder="1" applyAlignment="1"/>
    <xf numFmtId="0" fontId="10" fillId="2" borderId="4" xfId="0" applyFont="1" applyFill="1" applyBorder="1" applyAlignment="1"/>
    <xf numFmtId="0" fontId="10" fillId="0" borderId="4" xfId="0" applyFont="1" applyFill="1" applyBorder="1" applyAlignment="1"/>
    <xf numFmtId="0" fontId="10" fillId="2" borderId="7" xfId="0" applyFont="1" applyFill="1" applyBorder="1" applyAlignment="1"/>
    <xf numFmtId="165" fontId="8" fillId="2" borderId="7" xfId="0" applyNumberFormat="1" applyFont="1" applyFill="1" applyBorder="1" applyAlignment="1">
      <alignment horizontal="center" vertical="center"/>
    </xf>
    <xf numFmtId="166" fontId="7" fillId="2" borderId="4" xfId="0" applyNumberFormat="1" applyFont="1" applyFill="1" applyBorder="1" applyAlignment="1">
      <alignment horizontal="left" vertical="top" wrapText="1"/>
    </xf>
    <xf numFmtId="0" fontId="11" fillId="0" borderId="0" xfId="0" applyFont="1"/>
    <xf numFmtId="165" fontId="10" fillId="2" borderId="4" xfId="0" applyNumberFormat="1" applyFont="1" applyFill="1" applyBorder="1" applyAlignment="1">
      <alignment horizontal="center"/>
    </xf>
    <xf numFmtId="164" fontId="8" fillId="2" borderId="4" xfId="0" applyNumberFormat="1" applyFont="1" applyFill="1" applyBorder="1" applyAlignment="1">
      <alignment horizontal="center" vertical="center" wrapText="1"/>
    </xf>
    <xf numFmtId="166" fontId="10" fillId="2" borderId="4" xfId="0" applyNumberFormat="1" applyFont="1" applyFill="1" applyBorder="1" applyAlignment="1">
      <alignment horizontal="center"/>
    </xf>
    <xf numFmtId="166" fontId="8" fillId="2" borderId="4" xfId="0" applyNumberFormat="1" applyFont="1" applyFill="1" applyBorder="1" applyAlignment="1">
      <alignment horizontal="center" vertical="center"/>
    </xf>
    <xf numFmtId="166" fontId="8" fillId="0" borderId="4" xfId="0" applyNumberFormat="1" applyFont="1" applyFill="1" applyBorder="1" applyAlignment="1">
      <alignment horizontal="center" vertical="center"/>
    </xf>
    <xf numFmtId="166" fontId="8" fillId="2" borderId="7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0" fontId="8" fillId="2" borderId="0" xfId="0" applyFont="1" applyFill="1"/>
    <xf numFmtId="166" fontId="10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4" xfId="0" applyFont="1" applyFill="1" applyBorder="1"/>
    <xf numFmtId="0" fontId="10" fillId="0" borderId="4" xfId="0" applyFont="1" applyFill="1" applyBorder="1" applyAlignment="1">
      <alignment vertical="top" wrapText="1"/>
    </xf>
    <xf numFmtId="166" fontId="10" fillId="0" borderId="4" xfId="0" applyNumberFormat="1" applyFont="1" applyFill="1" applyBorder="1"/>
    <xf numFmtId="0" fontId="10" fillId="0" borderId="0" xfId="0" applyFont="1" applyFill="1" applyBorder="1" applyAlignment="1">
      <alignment vertical="top" wrapText="1"/>
    </xf>
    <xf numFmtId="0" fontId="9" fillId="0" borderId="4" xfId="0" applyFont="1" applyFill="1" applyBorder="1" applyAlignment="1">
      <alignment wrapText="1"/>
    </xf>
    <xf numFmtId="165" fontId="10" fillId="0" borderId="4" xfId="0" applyNumberFormat="1" applyFont="1" applyFill="1" applyBorder="1"/>
    <xf numFmtId="1" fontId="4" fillId="2" borderId="0" xfId="0" applyNumberFormat="1" applyFont="1" applyFill="1" applyBorder="1"/>
    <xf numFmtId="0" fontId="10" fillId="2" borderId="4" xfId="0" applyFont="1" applyFill="1" applyBorder="1"/>
    <xf numFmtId="0" fontId="10" fillId="2" borderId="0" xfId="0" applyFont="1" applyFill="1" applyBorder="1"/>
    <xf numFmtId="0" fontId="10" fillId="0" borderId="4" xfId="0" applyFont="1" applyBorder="1"/>
    <xf numFmtId="0" fontId="10" fillId="0" borderId="8" xfId="0" applyFont="1" applyBorder="1"/>
    <xf numFmtId="0" fontId="8" fillId="2" borderId="4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/>
    </xf>
    <xf numFmtId="166" fontId="8" fillId="2" borderId="4" xfId="0" applyNumberFormat="1" applyFont="1" applyFill="1" applyBorder="1" applyAlignment="1">
      <alignment horizontal="center" vertical="top" wrapText="1"/>
    </xf>
    <xf numFmtId="165" fontId="8" fillId="2" borderId="4" xfId="0" applyNumberFormat="1" applyFont="1" applyFill="1" applyBorder="1" applyAlignment="1">
      <alignment horizontal="center" vertical="top" wrapText="1"/>
    </xf>
    <xf numFmtId="165" fontId="8" fillId="0" borderId="4" xfId="0" applyNumberFormat="1" applyFont="1" applyFill="1" applyBorder="1" applyAlignment="1">
      <alignment horizontal="center" vertical="top" wrapText="1"/>
    </xf>
    <xf numFmtId="165" fontId="8" fillId="2" borderId="7" xfId="0" applyNumberFormat="1" applyFont="1" applyFill="1" applyBorder="1" applyAlignment="1">
      <alignment horizontal="center" vertical="top" wrapText="1"/>
    </xf>
    <xf numFmtId="165" fontId="10" fillId="0" borderId="4" xfId="0" applyNumberFormat="1" applyFont="1" applyFill="1" applyBorder="1" applyAlignment="1">
      <alignment horizontal="center" vertical="top" wrapText="1"/>
    </xf>
    <xf numFmtId="166" fontId="8" fillId="2" borderId="4" xfId="0" applyNumberFormat="1" applyFont="1" applyFill="1" applyBorder="1" applyAlignment="1">
      <alignment horizontal="center" vertical="center" wrapText="1"/>
    </xf>
    <xf numFmtId="165" fontId="8" fillId="2" borderId="4" xfId="0" applyNumberFormat="1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 wrapText="1"/>
    </xf>
    <xf numFmtId="166" fontId="8" fillId="3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top" wrapText="1"/>
    </xf>
    <xf numFmtId="166" fontId="8" fillId="2" borderId="4" xfId="0" applyNumberFormat="1" applyFont="1" applyFill="1" applyBorder="1" applyAlignment="1">
      <alignment horizontal="left" vertical="top" wrapText="1"/>
    </xf>
    <xf numFmtId="166" fontId="8" fillId="2" borderId="4" xfId="0" applyNumberFormat="1" applyFont="1" applyFill="1" applyBorder="1" applyAlignment="1">
      <alignment horizontal="left"/>
    </xf>
    <xf numFmtId="165" fontId="8" fillId="2" borderId="4" xfId="0" applyNumberFormat="1" applyFont="1" applyFill="1" applyBorder="1" applyAlignment="1">
      <alignment horizontal="left" vertical="top"/>
    </xf>
    <xf numFmtId="0" fontId="8" fillId="2" borderId="4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wrapText="1"/>
    </xf>
    <xf numFmtId="0" fontId="10" fillId="0" borderId="4" xfId="0" applyFont="1" applyFill="1" applyBorder="1" applyAlignment="1">
      <alignment horizontal="left" vertical="top" wrapText="1"/>
    </xf>
    <xf numFmtId="0" fontId="12" fillId="0" borderId="0" xfId="0" applyFont="1"/>
    <xf numFmtId="2" fontId="10" fillId="0" borderId="4" xfId="0" applyNumberFormat="1" applyFont="1" applyFill="1" applyBorder="1" applyAlignment="1">
      <alignment horizontal="center" vertical="center"/>
    </xf>
    <xf numFmtId="2" fontId="10" fillId="0" borderId="7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/>
    </xf>
    <xf numFmtId="2" fontId="12" fillId="0" borderId="0" xfId="0" applyNumberFormat="1" applyFont="1" applyFill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1" fontId="8" fillId="2" borderId="9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2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10" fillId="0" borderId="0" xfId="0" applyFont="1" applyFill="1" applyBorder="1"/>
    <xf numFmtId="0" fontId="9" fillId="0" borderId="0" xfId="0" applyFont="1" applyFill="1" applyBorder="1" applyAlignment="1">
      <alignment horizontal="center" wrapText="1"/>
    </xf>
    <xf numFmtId="0" fontId="10" fillId="0" borderId="0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center" vertical="top" wrapText="1"/>
    </xf>
    <xf numFmtId="0" fontId="10" fillId="0" borderId="4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vertical="center" wrapText="1"/>
    </xf>
    <xf numFmtId="0" fontId="7" fillId="2" borderId="0" xfId="0" applyFont="1" applyFill="1"/>
    <xf numFmtId="2" fontId="7" fillId="2" borderId="8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165" fontId="10" fillId="2" borderId="0" xfId="0" applyNumberFormat="1" applyFont="1" applyFill="1" applyBorder="1"/>
    <xf numFmtId="2" fontId="8" fillId="2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1" fontId="8" fillId="2" borderId="4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/>
    <xf numFmtId="2" fontId="8" fillId="2" borderId="4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0" fontId="10" fillId="0" borderId="5" xfId="0" applyFont="1" applyBorder="1" applyAlignment="1"/>
    <xf numFmtId="0" fontId="4" fillId="2" borderId="0" xfId="0" applyFont="1" applyFill="1" applyBorder="1" applyAlignment="1">
      <alignment wrapText="1"/>
    </xf>
    <xf numFmtId="0" fontId="9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6"/>
  <sheetViews>
    <sheetView tabSelected="1" topLeftCell="A10" workbookViewId="0">
      <selection activeCell="I139" sqref="I139"/>
    </sheetView>
  </sheetViews>
  <sheetFormatPr defaultRowHeight="12.75" x14ac:dyDescent="0.2"/>
  <cols>
    <col min="1" max="1" width="4.42578125" style="16" customWidth="1"/>
    <col min="2" max="2" width="20.140625" customWidth="1"/>
    <col min="3" max="3" width="9.85546875" style="17" customWidth="1"/>
    <col min="4" max="4" width="9" customWidth="1"/>
    <col min="5" max="5" width="9.85546875" customWidth="1"/>
    <col min="6" max="6" width="5.42578125" customWidth="1"/>
    <col min="7" max="7" width="5.7109375" customWidth="1"/>
    <col min="8" max="8" width="12.42578125" style="1" customWidth="1"/>
    <col min="9" max="10" width="9.42578125" customWidth="1"/>
    <col min="11" max="11" width="9.140625" style="13" customWidth="1"/>
    <col min="12" max="12" width="9.5703125" customWidth="1"/>
    <col min="13" max="13" width="9.7109375" customWidth="1"/>
    <col min="14" max="14" width="9.7109375" style="14" customWidth="1"/>
    <col min="15" max="15" width="13.28515625" customWidth="1"/>
  </cols>
  <sheetData>
    <row r="1" spans="1:15" s="20" customFormat="1" ht="2.25" customHeight="1" x14ac:dyDescent="0.2">
      <c r="A1" s="85"/>
      <c r="B1" s="22"/>
      <c r="C1" s="21"/>
      <c r="D1" s="22"/>
      <c r="E1" s="22"/>
      <c r="F1" s="22"/>
      <c r="G1" s="22"/>
      <c r="H1" s="23"/>
      <c r="I1" s="156"/>
      <c r="J1" s="156"/>
      <c r="K1" s="156"/>
      <c r="L1" s="156"/>
      <c r="M1" s="156"/>
      <c r="N1" s="19"/>
    </row>
    <row r="2" spans="1:15" s="20" customFormat="1" ht="42.75" customHeight="1" x14ac:dyDescent="0.2">
      <c r="A2" s="85"/>
      <c r="B2" s="87"/>
      <c r="C2" s="87"/>
      <c r="D2" s="87"/>
      <c r="E2" s="87"/>
      <c r="F2" s="87"/>
      <c r="G2" s="87"/>
      <c r="H2" s="142"/>
      <c r="I2" s="162" t="s">
        <v>40</v>
      </c>
      <c r="J2" s="162"/>
      <c r="K2" s="162"/>
      <c r="L2" s="162"/>
      <c r="M2" s="162"/>
      <c r="N2" s="162"/>
    </row>
    <row r="3" spans="1:15" s="20" customFormat="1" ht="17.25" customHeight="1" x14ac:dyDescent="0.2">
      <c r="A3" s="85"/>
      <c r="B3" s="87"/>
      <c r="C3" s="87"/>
      <c r="D3" s="87"/>
      <c r="E3" s="87"/>
      <c r="F3" s="87"/>
      <c r="G3" s="87"/>
      <c r="H3" s="142"/>
      <c r="I3" s="162"/>
      <c r="J3" s="162"/>
      <c r="K3" s="162"/>
      <c r="L3" s="162"/>
      <c r="M3" s="162"/>
      <c r="N3" s="162"/>
    </row>
    <row r="4" spans="1:15" s="20" customFormat="1" ht="15.75" hidden="1" customHeight="1" x14ac:dyDescent="0.2">
      <c r="A4" s="85"/>
      <c r="B4" s="87"/>
      <c r="C4" s="87"/>
      <c r="D4" s="87"/>
      <c r="E4" s="87"/>
      <c r="F4" s="87"/>
      <c r="G4" s="87"/>
      <c r="H4" s="142"/>
      <c r="I4" s="162"/>
      <c r="J4" s="162"/>
      <c r="K4" s="162"/>
      <c r="L4" s="162"/>
      <c r="M4" s="162"/>
      <c r="N4" s="162"/>
    </row>
    <row r="5" spans="1:15" s="20" customFormat="1" ht="33" hidden="1" customHeight="1" x14ac:dyDescent="0.2">
      <c r="A5" s="85"/>
      <c r="B5" s="87"/>
      <c r="C5" s="87"/>
      <c r="D5" s="87"/>
      <c r="E5" s="87"/>
      <c r="F5" s="87"/>
      <c r="G5" s="87"/>
      <c r="H5" s="142"/>
      <c r="I5" s="162"/>
      <c r="J5" s="162"/>
      <c r="K5" s="162"/>
      <c r="L5" s="162"/>
      <c r="M5" s="162"/>
      <c r="N5" s="162"/>
    </row>
    <row r="6" spans="1:15" s="20" customFormat="1" ht="29.25" customHeight="1" x14ac:dyDescent="0.2">
      <c r="A6" s="24"/>
      <c r="B6" s="75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43"/>
      <c r="N6" s="144"/>
    </row>
    <row r="7" spans="1:15" s="20" customFormat="1" ht="14.25" x14ac:dyDescent="0.2">
      <c r="A7" s="24"/>
      <c r="B7" s="75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43"/>
      <c r="N7" s="144"/>
    </row>
    <row r="8" spans="1:15" s="20" customFormat="1" ht="102.75" customHeight="1" x14ac:dyDescent="0.2">
      <c r="A8" s="24"/>
      <c r="B8" s="138"/>
      <c r="C8" s="163" t="s">
        <v>38</v>
      </c>
      <c r="D8" s="163"/>
      <c r="E8" s="163"/>
      <c r="F8" s="163"/>
      <c r="G8" s="163"/>
      <c r="H8" s="163"/>
      <c r="I8" s="163"/>
      <c r="J8" s="163"/>
      <c r="K8" s="163"/>
      <c r="L8" s="163"/>
      <c r="M8" s="139"/>
      <c r="N8" s="89"/>
    </row>
    <row r="9" spans="1:15" s="20" customFormat="1" ht="117" customHeight="1" x14ac:dyDescent="0.2">
      <c r="A9" s="145" t="s">
        <v>0</v>
      </c>
      <c r="B9" s="147" t="s">
        <v>41</v>
      </c>
      <c r="C9" s="147" t="s">
        <v>1</v>
      </c>
      <c r="D9" s="147" t="s">
        <v>2</v>
      </c>
      <c r="E9" s="149" t="s">
        <v>3</v>
      </c>
      <c r="F9" s="151" t="s">
        <v>4</v>
      </c>
      <c r="G9" s="152"/>
      <c r="H9" s="153" t="s">
        <v>5</v>
      </c>
      <c r="I9" s="154"/>
      <c r="J9" s="154"/>
      <c r="K9" s="154"/>
      <c r="L9" s="154"/>
      <c r="M9" s="154"/>
      <c r="N9" s="155"/>
    </row>
    <row r="10" spans="1:15" s="20" customFormat="1" ht="76.5" customHeight="1" x14ac:dyDescent="0.2">
      <c r="A10" s="146"/>
      <c r="B10" s="148"/>
      <c r="C10" s="148"/>
      <c r="D10" s="148"/>
      <c r="E10" s="150"/>
      <c r="F10" s="26" t="s">
        <v>6</v>
      </c>
      <c r="G10" s="140" t="s">
        <v>7</v>
      </c>
      <c r="H10" s="51" t="s">
        <v>8</v>
      </c>
      <c r="I10" s="25">
        <v>2020</v>
      </c>
      <c r="J10" s="25">
        <v>2021</v>
      </c>
      <c r="K10" s="27">
        <v>2022</v>
      </c>
      <c r="L10" s="25">
        <v>2023</v>
      </c>
      <c r="M10" s="28">
        <v>2024</v>
      </c>
      <c r="N10" s="141">
        <v>2025</v>
      </c>
    </row>
    <row r="11" spans="1:15" s="20" customFormat="1" x14ac:dyDescent="0.2">
      <c r="A11" s="25">
        <v>1</v>
      </c>
      <c r="B11" s="26">
        <v>2</v>
      </c>
      <c r="C11" s="26">
        <v>3</v>
      </c>
      <c r="D11" s="26">
        <v>4</v>
      </c>
      <c r="E11" s="25">
        <v>5</v>
      </c>
      <c r="F11" s="26">
        <v>6</v>
      </c>
      <c r="G11" s="26">
        <v>7</v>
      </c>
      <c r="H11" s="25">
        <v>8</v>
      </c>
      <c r="I11" s="25">
        <v>9</v>
      </c>
      <c r="J11" s="25">
        <v>10</v>
      </c>
      <c r="K11" s="27">
        <v>11</v>
      </c>
      <c r="L11" s="25">
        <v>12</v>
      </c>
      <c r="M11" s="28">
        <v>13</v>
      </c>
      <c r="N11" s="141">
        <v>14</v>
      </c>
    </row>
    <row r="12" spans="1:15" s="31" customFormat="1" ht="77.25" customHeight="1" x14ac:dyDescent="0.2">
      <c r="A12" s="25">
        <v>1</v>
      </c>
      <c r="B12" s="32" t="s">
        <v>42</v>
      </c>
      <c r="C12" s="29"/>
      <c r="D12" s="46"/>
      <c r="E12" s="110">
        <f>SUM(H12)</f>
        <v>26878.5</v>
      </c>
      <c r="F12" s="46"/>
      <c r="G12" s="46"/>
      <c r="H12" s="110">
        <f>SUM(I12+J12+K12+L12+M12+N12)</f>
        <v>26878.5</v>
      </c>
      <c r="I12" s="110">
        <f>SUM(I13+I14)</f>
        <v>11878.5</v>
      </c>
      <c r="J12" s="76">
        <v>0</v>
      </c>
      <c r="K12" s="76">
        <v>0</v>
      </c>
      <c r="L12" s="76">
        <f>SUM(L14)</f>
        <v>15000</v>
      </c>
      <c r="M12" s="76">
        <v>0</v>
      </c>
      <c r="N12" s="76">
        <v>0</v>
      </c>
      <c r="O12" s="30"/>
    </row>
    <row r="13" spans="1:15" s="31" customFormat="1" x14ac:dyDescent="0.2">
      <c r="A13" s="25">
        <v>2</v>
      </c>
      <c r="B13" s="32" t="s">
        <v>13</v>
      </c>
      <c r="C13" s="29"/>
      <c r="D13" s="46"/>
      <c r="E13" s="76">
        <f>SUM(H13)</f>
        <v>11841.6</v>
      </c>
      <c r="F13" s="46"/>
      <c r="G13" s="46"/>
      <c r="H13" s="76">
        <f>SUM(I13+J13+K13+L13+M13+N13)</f>
        <v>11841.6</v>
      </c>
      <c r="I13" s="76">
        <f>+I83</f>
        <v>11841.6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30"/>
    </row>
    <row r="14" spans="1:15" s="31" customFormat="1" ht="27.75" customHeight="1" x14ac:dyDescent="0.2">
      <c r="A14" s="25">
        <v>3</v>
      </c>
      <c r="B14" s="32" t="s">
        <v>14</v>
      </c>
      <c r="C14" s="29"/>
      <c r="D14" s="46"/>
      <c r="E14" s="110">
        <f>SUM(H14)</f>
        <v>15036.9</v>
      </c>
      <c r="F14" s="46"/>
      <c r="G14" s="46"/>
      <c r="H14" s="110">
        <f>SUM(I14+J14+K14+L14+M14+N14)</f>
        <v>15036.9</v>
      </c>
      <c r="I14" s="110">
        <f>SUM(I84)</f>
        <v>36.9</v>
      </c>
      <c r="J14" s="76">
        <v>0</v>
      </c>
      <c r="K14" s="76">
        <v>0</v>
      </c>
      <c r="L14" s="76">
        <f>SUM(L85)</f>
        <v>15000</v>
      </c>
      <c r="M14" s="76">
        <v>0</v>
      </c>
      <c r="N14" s="76">
        <v>0</v>
      </c>
      <c r="O14" s="30"/>
    </row>
    <row r="15" spans="1:15" s="18" customFormat="1" ht="0.75" hidden="1" customHeight="1" x14ac:dyDescent="0.2">
      <c r="A15" s="25">
        <v>4</v>
      </c>
      <c r="B15" s="157" t="s">
        <v>23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9"/>
      <c r="N15" s="86"/>
      <c r="O15" s="30"/>
    </row>
    <row r="16" spans="1:15" s="20" customFormat="1" ht="60" hidden="1" x14ac:dyDescent="0.2">
      <c r="A16" s="25">
        <v>5</v>
      </c>
      <c r="B16" s="34" t="s">
        <v>20</v>
      </c>
      <c r="C16" s="35"/>
      <c r="D16" s="35"/>
      <c r="E16" s="36">
        <f>SUM(H16)</f>
        <v>0</v>
      </c>
      <c r="F16" s="35"/>
      <c r="G16" s="35"/>
      <c r="H16" s="37">
        <f>SUM(I16:N16)</f>
        <v>0</v>
      </c>
      <c r="I16" s="38">
        <f t="shared" ref="I16:L16" si="0">I20+I23</f>
        <v>0</v>
      </c>
      <c r="J16" s="38">
        <f t="shared" si="0"/>
        <v>0</v>
      </c>
      <c r="K16" s="39">
        <f t="shared" si="0"/>
        <v>0</v>
      </c>
      <c r="L16" s="38">
        <f t="shared" si="0"/>
        <v>0</v>
      </c>
      <c r="M16" s="40">
        <f>SUM(M18:M19)</f>
        <v>0</v>
      </c>
      <c r="N16" s="38">
        <f>SUM(N17:N19)</f>
        <v>0</v>
      </c>
      <c r="O16" s="30"/>
    </row>
    <row r="17" spans="1:15" s="20" customFormat="1" hidden="1" x14ac:dyDescent="0.2">
      <c r="A17" s="25">
        <v>6</v>
      </c>
      <c r="B17" s="41" t="s">
        <v>13</v>
      </c>
      <c r="C17" s="35"/>
      <c r="D17" s="35"/>
      <c r="E17" s="36">
        <f t="shared" ref="E17:E19" si="1">SUM(H17)</f>
        <v>0</v>
      </c>
      <c r="F17" s="35"/>
      <c r="G17" s="35"/>
      <c r="H17" s="36">
        <f t="shared" ref="H17:N17" si="2">H25</f>
        <v>0</v>
      </c>
      <c r="I17" s="42">
        <f t="shared" si="2"/>
        <v>0</v>
      </c>
      <c r="J17" s="42">
        <f t="shared" si="2"/>
        <v>0</v>
      </c>
      <c r="K17" s="43">
        <f t="shared" si="2"/>
        <v>0</v>
      </c>
      <c r="L17" s="42">
        <f t="shared" si="2"/>
        <v>0</v>
      </c>
      <c r="M17" s="44">
        <f t="shared" si="2"/>
        <v>0</v>
      </c>
      <c r="N17" s="42">
        <f t="shared" si="2"/>
        <v>0</v>
      </c>
      <c r="O17" s="30"/>
    </row>
    <row r="18" spans="1:15" s="20" customFormat="1" hidden="1" x14ac:dyDescent="0.2">
      <c r="A18" s="25">
        <v>7</v>
      </c>
      <c r="B18" s="41" t="s">
        <v>14</v>
      </c>
      <c r="C18" s="35"/>
      <c r="D18" s="35"/>
      <c r="E18" s="36">
        <f t="shared" si="1"/>
        <v>0</v>
      </c>
      <c r="F18" s="35"/>
      <c r="G18" s="35"/>
      <c r="H18" s="36">
        <f>H22+H26</f>
        <v>0</v>
      </c>
      <c r="I18" s="42">
        <f t="shared" ref="I18:N18" si="3">I22+I26</f>
        <v>0</v>
      </c>
      <c r="J18" s="42">
        <f t="shared" si="3"/>
        <v>0</v>
      </c>
      <c r="K18" s="43">
        <f t="shared" si="3"/>
        <v>0</v>
      </c>
      <c r="L18" s="42">
        <f t="shared" si="3"/>
        <v>0</v>
      </c>
      <c r="M18" s="44">
        <f t="shared" si="3"/>
        <v>0</v>
      </c>
      <c r="N18" s="42">
        <f t="shared" si="3"/>
        <v>0</v>
      </c>
      <c r="O18" s="30"/>
    </row>
    <row r="19" spans="1:15" s="20" customFormat="1" hidden="1" x14ac:dyDescent="0.2">
      <c r="A19" s="25">
        <v>8</v>
      </c>
      <c r="B19" s="45" t="s">
        <v>15</v>
      </c>
      <c r="C19" s="35"/>
      <c r="D19" s="35"/>
      <c r="E19" s="36">
        <f t="shared" si="1"/>
        <v>0</v>
      </c>
      <c r="F19" s="35"/>
      <c r="G19" s="35"/>
      <c r="H19" s="36">
        <v>0</v>
      </c>
      <c r="I19" s="35">
        <v>0</v>
      </c>
      <c r="J19" s="35">
        <v>0</v>
      </c>
      <c r="K19" s="46">
        <v>0</v>
      </c>
      <c r="L19" s="35">
        <v>0</v>
      </c>
      <c r="M19" s="47">
        <v>0</v>
      </c>
      <c r="N19" s="88"/>
      <c r="O19" s="30"/>
    </row>
    <row r="20" spans="1:15" s="20" customFormat="1" ht="48" hidden="1" x14ac:dyDescent="0.2">
      <c r="A20" s="25">
        <v>9</v>
      </c>
      <c r="B20" s="48" t="s">
        <v>22</v>
      </c>
      <c r="C20" s="90"/>
      <c r="D20" s="49"/>
      <c r="E20" s="50"/>
      <c r="F20" s="25">
        <v>2019</v>
      </c>
      <c r="G20" s="25">
        <v>2019</v>
      </c>
      <c r="H20" s="51"/>
      <c r="I20" s="50"/>
      <c r="J20" s="50"/>
      <c r="K20" s="52"/>
      <c r="L20" s="50">
        <v>0</v>
      </c>
      <c r="M20" s="53"/>
      <c r="N20" s="88"/>
      <c r="O20" s="30"/>
    </row>
    <row r="21" spans="1:15" s="20" customFormat="1" hidden="1" x14ac:dyDescent="0.2">
      <c r="A21" s="25">
        <v>10</v>
      </c>
      <c r="B21" s="54" t="s">
        <v>12</v>
      </c>
      <c r="C21" s="91"/>
      <c r="D21" s="49"/>
      <c r="E21" s="50">
        <f>SUM(H21)</f>
        <v>0</v>
      </c>
      <c r="F21" s="25"/>
      <c r="G21" s="25"/>
      <c r="H21" s="51">
        <v>0</v>
      </c>
      <c r="I21" s="50"/>
      <c r="J21" s="50"/>
      <c r="K21" s="52"/>
      <c r="L21" s="50">
        <v>0</v>
      </c>
      <c r="M21" s="53">
        <v>0</v>
      </c>
      <c r="N21" s="50">
        <v>0</v>
      </c>
      <c r="O21" s="30"/>
    </row>
    <row r="22" spans="1:15" s="20" customFormat="1" hidden="1" x14ac:dyDescent="0.2">
      <c r="A22" s="25">
        <v>11</v>
      </c>
      <c r="B22" s="54" t="s">
        <v>14</v>
      </c>
      <c r="C22" s="91"/>
      <c r="D22" s="49"/>
      <c r="E22" s="50"/>
      <c r="F22" s="25"/>
      <c r="G22" s="25"/>
      <c r="H22" s="51">
        <v>0</v>
      </c>
      <c r="I22" s="50"/>
      <c r="J22" s="50"/>
      <c r="K22" s="52"/>
      <c r="L22" s="50">
        <v>0</v>
      </c>
      <c r="M22" s="53">
        <v>0</v>
      </c>
      <c r="N22" s="88">
        <v>0</v>
      </c>
      <c r="O22" s="30"/>
    </row>
    <row r="23" spans="1:15" s="20" customFormat="1" ht="24" hidden="1" x14ac:dyDescent="0.2">
      <c r="A23" s="25">
        <v>12</v>
      </c>
      <c r="B23" s="55" t="s">
        <v>21</v>
      </c>
      <c r="C23" s="91"/>
      <c r="D23" s="49"/>
      <c r="E23" s="50"/>
      <c r="F23" s="25"/>
      <c r="G23" s="25"/>
      <c r="H23" s="51">
        <v>0</v>
      </c>
      <c r="I23" s="50"/>
      <c r="J23" s="50"/>
      <c r="K23" s="52"/>
      <c r="L23" s="50"/>
      <c r="M23" s="53"/>
      <c r="N23" s="88"/>
      <c r="O23" s="30"/>
    </row>
    <row r="24" spans="1:15" s="20" customFormat="1" hidden="1" x14ac:dyDescent="0.2">
      <c r="A24" s="25">
        <v>13</v>
      </c>
      <c r="B24" s="54" t="s">
        <v>12</v>
      </c>
      <c r="C24" s="91"/>
      <c r="D24" s="49"/>
      <c r="E24" s="50">
        <v>0</v>
      </c>
      <c r="F24" s="25">
        <v>2019</v>
      </c>
      <c r="G24" s="25">
        <v>2019</v>
      </c>
      <c r="H24" s="51">
        <v>0</v>
      </c>
      <c r="I24" s="50"/>
      <c r="J24" s="50"/>
      <c r="K24" s="52"/>
      <c r="L24" s="50"/>
      <c r="M24" s="53">
        <v>0</v>
      </c>
      <c r="N24" s="50">
        <v>0</v>
      </c>
      <c r="O24" s="30"/>
    </row>
    <row r="25" spans="1:15" s="20" customFormat="1" hidden="1" x14ac:dyDescent="0.2">
      <c r="A25" s="25">
        <v>14</v>
      </c>
      <c r="B25" s="54" t="s">
        <v>13</v>
      </c>
      <c r="C25" s="91"/>
      <c r="D25" s="49"/>
      <c r="E25" s="50"/>
      <c r="F25" s="25"/>
      <c r="G25" s="25"/>
      <c r="H25" s="51">
        <v>0</v>
      </c>
      <c r="I25" s="50"/>
      <c r="J25" s="50"/>
      <c r="K25" s="52"/>
      <c r="L25" s="50"/>
      <c r="M25" s="53">
        <v>0</v>
      </c>
      <c r="N25" s="88">
        <v>0</v>
      </c>
      <c r="O25" s="30"/>
    </row>
    <row r="26" spans="1:15" s="20" customFormat="1" hidden="1" x14ac:dyDescent="0.2">
      <c r="A26" s="25">
        <v>15</v>
      </c>
      <c r="B26" s="54" t="s">
        <v>14</v>
      </c>
      <c r="C26" s="91"/>
      <c r="D26" s="49"/>
      <c r="E26" s="50"/>
      <c r="F26" s="25"/>
      <c r="G26" s="25"/>
      <c r="H26" s="51">
        <v>0</v>
      </c>
      <c r="I26" s="50"/>
      <c r="J26" s="50"/>
      <c r="K26" s="52"/>
      <c r="L26" s="50"/>
      <c r="M26" s="53">
        <v>0</v>
      </c>
      <c r="N26" s="88">
        <v>0</v>
      </c>
      <c r="O26" s="30"/>
    </row>
    <row r="27" spans="1:15" s="18" customFormat="1" hidden="1" x14ac:dyDescent="0.2">
      <c r="A27" s="25">
        <v>16</v>
      </c>
      <c r="B27" s="160" t="s">
        <v>24</v>
      </c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9"/>
      <c r="N27" s="86"/>
      <c r="O27" s="30"/>
    </row>
    <row r="28" spans="1:15" s="20" customFormat="1" ht="60" hidden="1" x14ac:dyDescent="0.2">
      <c r="A28" s="25">
        <v>17</v>
      </c>
      <c r="B28" s="34" t="s">
        <v>20</v>
      </c>
      <c r="C28" s="56"/>
      <c r="D28" s="56"/>
      <c r="E28" s="56"/>
      <c r="F28" s="56"/>
      <c r="G28" s="56"/>
      <c r="H28" s="57">
        <f t="shared" ref="H28:N28" si="4">H33+H36</f>
        <v>0</v>
      </c>
      <c r="I28" s="58">
        <f t="shared" si="4"/>
        <v>0</v>
      </c>
      <c r="J28" s="58">
        <f t="shared" si="4"/>
        <v>0</v>
      </c>
      <c r="K28" s="59">
        <f t="shared" si="4"/>
        <v>0</v>
      </c>
      <c r="L28" s="58">
        <f t="shared" si="4"/>
        <v>0</v>
      </c>
      <c r="M28" s="60">
        <f t="shared" si="4"/>
        <v>0</v>
      </c>
      <c r="N28" s="58">
        <f t="shared" si="4"/>
        <v>0</v>
      </c>
      <c r="O28" s="30"/>
    </row>
    <row r="29" spans="1:15" s="20" customFormat="1" hidden="1" x14ac:dyDescent="0.2">
      <c r="A29" s="25">
        <v>18</v>
      </c>
      <c r="B29" s="41" t="s">
        <v>13</v>
      </c>
      <c r="C29" s="56"/>
      <c r="D29" s="56"/>
      <c r="E29" s="56"/>
      <c r="F29" s="56"/>
      <c r="G29" s="56"/>
      <c r="H29" s="57">
        <v>0</v>
      </c>
      <c r="I29" s="61">
        <v>0</v>
      </c>
      <c r="J29" s="61">
        <v>0</v>
      </c>
      <c r="K29" s="62">
        <v>0</v>
      </c>
      <c r="L29" s="61">
        <v>0</v>
      </c>
      <c r="M29" s="63">
        <v>0</v>
      </c>
      <c r="N29" s="61">
        <v>0</v>
      </c>
      <c r="O29" s="30"/>
    </row>
    <row r="30" spans="1:15" s="20" customFormat="1" hidden="1" x14ac:dyDescent="0.2">
      <c r="A30" s="25">
        <v>19</v>
      </c>
      <c r="B30" s="41" t="s">
        <v>14</v>
      </c>
      <c r="C30" s="56"/>
      <c r="D30" s="56"/>
      <c r="E30" s="56"/>
      <c r="F30" s="56"/>
      <c r="G30" s="56"/>
      <c r="H30" s="57">
        <f t="shared" ref="H30:N30" si="5">H34+H37</f>
        <v>0</v>
      </c>
      <c r="I30" s="58">
        <f t="shared" si="5"/>
        <v>0</v>
      </c>
      <c r="J30" s="58">
        <v>0</v>
      </c>
      <c r="K30" s="59">
        <f t="shared" si="5"/>
        <v>0</v>
      </c>
      <c r="L30" s="58">
        <f t="shared" si="5"/>
        <v>0</v>
      </c>
      <c r="M30" s="60">
        <f t="shared" si="5"/>
        <v>0</v>
      </c>
      <c r="N30" s="58">
        <f t="shared" si="5"/>
        <v>0</v>
      </c>
      <c r="O30" s="30"/>
    </row>
    <row r="31" spans="1:15" s="20" customFormat="1" hidden="1" x14ac:dyDescent="0.2">
      <c r="A31" s="25">
        <v>20</v>
      </c>
      <c r="B31" s="45" t="s">
        <v>15</v>
      </c>
      <c r="C31" s="56"/>
      <c r="D31" s="56"/>
      <c r="E31" s="56"/>
      <c r="F31" s="56"/>
      <c r="G31" s="56"/>
      <c r="H31" s="57">
        <v>0</v>
      </c>
      <c r="I31" s="61">
        <v>0</v>
      </c>
      <c r="J31" s="61">
        <v>0</v>
      </c>
      <c r="K31" s="62">
        <v>0</v>
      </c>
      <c r="L31" s="61">
        <v>0</v>
      </c>
      <c r="M31" s="63">
        <v>0</v>
      </c>
      <c r="N31" s="61">
        <v>0</v>
      </c>
      <c r="O31" s="30"/>
    </row>
    <row r="32" spans="1:15" s="20" customFormat="1" ht="48" hidden="1" x14ac:dyDescent="0.2">
      <c r="A32" s="25">
        <v>21</v>
      </c>
      <c r="B32" s="34" t="s">
        <v>9</v>
      </c>
      <c r="C32" s="90" t="s">
        <v>10</v>
      </c>
      <c r="D32" s="49" t="s">
        <v>11</v>
      </c>
      <c r="E32" s="50">
        <f t="shared" ref="E32:E37" si="6">SUM(H32)</f>
        <v>0</v>
      </c>
      <c r="F32" s="25">
        <v>2015</v>
      </c>
      <c r="G32" s="25">
        <v>2018</v>
      </c>
      <c r="H32" s="51">
        <f t="shared" ref="H32:M32" si="7">SUM(H33)</f>
        <v>0</v>
      </c>
      <c r="I32" s="51">
        <f t="shared" si="7"/>
        <v>0</v>
      </c>
      <c r="J32" s="51">
        <f t="shared" si="7"/>
        <v>0</v>
      </c>
      <c r="K32" s="33">
        <f t="shared" si="7"/>
        <v>0</v>
      </c>
      <c r="L32" s="51">
        <f t="shared" si="7"/>
        <v>0</v>
      </c>
      <c r="M32" s="64">
        <f t="shared" si="7"/>
        <v>0</v>
      </c>
      <c r="N32" s="88"/>
      <c r="O32" s="30"/>
    </row>
    <row r="33" spans="1:25" s="20" customFormat="1" hidden="1" x14ac:dyDescent="0.2">
      <c r="A33" s="25">
        <v>22</v>
      </c>
      <c r="B33" s="54" t="s">
        <v>12</v>
      </c>
      <c r="C33" s="91"/>
      <c r="D33" s="49"/>
      <c r="E33" s="50">
        <f t="shared" si="6"/>
        <v>0</v>
      </c>
      <c r="F33" s="25"/>
      <c r="G33" s="25"/>
      <c r="H33" s="51">
        <f>SUM(I33:M33)</f>
        <v>0</v>
      </c>
      <c r="I33" s="50">
        <f>SUM(I34)</f>
        <v>0</v>
      </c>
      <c r="J33" s="50">
        <f>SUM(J34)</f>
        <v>0</v>
      </c>
      <c r="K33" s="52">
        <f>SUM(K34)</f>
        <v>0</v>
      </c>
      <c r="L33" s="50">
        <f>SUM(L34)</f>
        <v>0</v>
      </c>
      <c r="M33" s="53">
        <f>SUM(M34)</f>
        <v>0</v>
      </c>
      <c r="N33" s="88"/>
      <c r="O33" s="30"/>
    </row>
    <row r="34" spans="1:25" s="20" customFormat="1" hidden="1" x14ac:dyDescent="0.2">
      <c r="A34" s="25">
        <v>23</v>
      </c>
      <c r="B34" s="54" t="s">
        <v>14</v>
      </c>
      <c r="C34" s="91"/>
      <c r="D34" s="49"/>
      <c r="E34" s="50">
        <f t="shared" si="6"/>
        <v>0</v>
      </c>
      <c r="F34" s="25"/>
      <c r="G34" s="25"/>
      <c r="H34" s="51">
        <f>SUM(I34:M34)</f>
        <v>0</v>
      </c>
      <c r="I34" s="50"/>
      <c r="J34" s="50">
        <v>0</v>
      </c>
      <c r="K34" s="52">
        <v>0</v>
      </c>
      <c r="L34" s="50">
        <v>0</v>
      </c>
      <c r="M34" s="53">
        <v>0</v>
      </c>
      <c r="N34" s="88"/>
      <c r="O34" s="30"/>
    </row>
    <row r="35" spans="1:25" s="20" customFormat="1" ht="48" hidden="1" x14ac:dyDescent="0.2">
      <c r="A35" s="25">
        <v>24</v>
      </c>
      <c r="B35" s="65" t="s">
        <v>16</v>
      </c>
      <c r="C35" s="90" t="s">
        <v>17</v>
      </c>
      <c r="D35" s="49" t="s">
        <v>11</v>
      </c>
      <c r="E35" s="50">
        <f t="shared" si="6"/>
        <v>0</v>
      </c>
      <c r="F35" s="25">
        <v>2015</v>
      </c>
      <c r="G35" s="25">
        <v>2015</v>
      </c>
      <c r="H35" s="51">
        <f t="shared" ref="H35:M36" si="8">SUM(H36)</f>
        <v>0</v>
      </c>
      <c r="I35" s="51">
        <f t="shared" si="8"/>
        <v>0</v>
      </c>
      <c r="J35" s="51">
        <f t="shared" si="8"/>
        <v>0</v>
      </c>
      <c r="K35" s="33">
        <f t="shared" si="8"/>
        <v>0</v>
      </c>
      <c r="L35" s="51">
        <f t="shared" si="8"/>
        <v>0</v>
      </c>
      <c r="M35" s="64">
        <f t="shared" si="8"/>
        <v>0</v>
      </c>
      <c r="N35" s="88"/>
      <c r="O35" s="30"/>
    </row>
    <row r="36" spans="1:25" s="20" customFormat="1" hidden="1" x14ac:dyDescent="0.2">
      <c r="A36" s="25">
        <v>25</v>
      </c>
      <c r="B36" s="54" t="s">
        <v>12</v>
      </c>
      <c r="C36" s="91"/>
      <c r="D36" s="49"/>
      <c r="E36" s="50">
        <f t="shared" si="6"/>
        <v>0</v>
      </c>
      <c r="F36" s="25"/>
      <c r="G36" s="25"/>
      <c r="H36" s="51">
        <f t="shared" si="8"/>
        <v>0</v>
      </c>
      <c r="I36" s="50">
        <f t="shared" si="8"/>
        <v>0</v>
      </c>
      <c r="J36" s="50">
        <f t="shared" si="8"/>
        <v>0</v>
      </c>
      <c r="K36" s="52">
        <f t="shared" si="8"/>
        <v>0</v>
      </c>
      <c r="L36" s="50">
        <f t="shared" si="8"/>
        <v>0</v>
      </c>
      <c r="M36" s="53">
        <f t="shared" si="8"/>
        <v>0</v>
      </c>
      <c r="N36" s="88"/>
      <c r="O36" s="30"/>
    </row>
    <row r="37" spans="1:25" s="20" customFormat="1" hidden="1" x14ac:dyDescent="0.2">
      <c r="A37" s="25">
        <v>26</v>
      </c>
      <c r="B37" s="54" t="s">
        <v>14</v>
      </c>
      <c r="C37" s="91"/>
      <c r="D37" s="49"/>
      <c r="E37" s="50">
        <f t="shared" si="6"/>
        <v>0</v>
      </c>
      <c r="F37" s="25"/>
      <c r="G37" s="25"/>
      <c r="H37" s="51">
        <f>I37+J37+K37+L37+M37</f>
        <v>0</v>
      </c>
      <c r="I37" s="50"/>
      <c r="J37" s="50">
        <v>0</v>
      </c>
      <c r="K37" s="52"/>
      <c r="L37" s="50"/>
      <c r="M37" s="53"/>
      <c r="N37" s="88"/>
      <c r="O37" s="30"/>
    </row>
    <row r="38" spans="1:25" s="66" customFormat="1" ht="14.25" hidden="1" customHeight="1" x14ac:dyDescent="0.2">
      <c r="A38" s="25">
        <v>27</v>
      </c>
      <c r="B38" s="54" t="s">
        <v>12</v>
      </c>
      <c r="C38" s="91"/>
      <c r="D38" s="49"/>
      <c r="E38" s="50">
        <f>SUM(H38)</f>
        <v>0</v>
      </c>
      <c r="F38" s="25"/>
      <c r="G38" s="25"/>
      <c r="H38" s="67">
        <v>0</v>
      </c>
      <c r="I38" s="51">
        <f t="shared" ref="I38:M38" si="9">SUM(I39)</f>
        <v>0</v>
      </c>
      <c r="J38" s="51">
        <f t="shared" si="9"/>
        <v>0</v>
      </c>
      <c r="K38" s="33">
        <f t="shared" si="9"/>
        <v>0</v>
      </c>
      <c r="L38" s="51">
        <f t="shared" si="9"/>
        <v>0</v>
      </c>
      <c r="M38" s="64">
        <f t="shared" si="9"/>
        <v>0</v>
      </c>
      <c r="N38" s="88"/>
      <c r="O38" s="30"/>
    </row>
    <row r="39" spans="1:25" s="66" customFormat="1" ht="14.25" hidden="1" customHeight="1" x14ac:dyDescent="0.2">
      <c r="A39" s="25">
        <v>28</v>
      </c>
      <c r="B39" s="54" t="s">
        <v>14</v>
      </c>
      <c r="C39" s="91"/>
      <c r="D39" s="49"/>
      <c r="E39" s="50">
        <f>SUM(H39)</f>
        <v>0</v>
      </c>
      <c r="F39" s="25"/>
      <c r="G39" s="25"/>
      <c r="H39" s="67">
        <v>0</v>
      </c>
      <c r="I39" s="50"/>
      <c r="J39" s="50"/>
      <c r="K39" s="52"/>
      <c r="L39" s="50">
        <v>0</v>
      </c>
      <c r="M39" s="53"/>
      <c r="N39" s="88"/>
      <c r="O39" s="30"/>
    </row>
    <row r="40" spans="1:25" s="66" customFormat="1" ht="1.5" hidden="1" customHeight="1" x14ac:dyDescent="0.2">
      <c r="A40" s="25">
        <v>29</v>
      </c>
      <c r="B40" s="65" t="s">
        <v>33</v>
      </c>
      <c r="C40" s="90" t="s">
        <v>18</v>
      </c>
      <c r="D40" s="49" t="s">
        <v>11</v>
      </c>
      <c r="E40" s="50">
        <v>0</v>
      </c>
      <c r="F40" s="25">
        <v>2019</v>
      </c>
      <c r="G40" s="25">
        <v>2019</v>
      </c>
      <c r="H40" s="67">
        <f>SUM(I40:N40)</f>
        <v>0</v>
      </c>
      <c r="I40" s="50"/>
      <c r="J40" s="50"/>
      <c r="K40" s="52"/>
      <c r="L40" s="50"/>
      <c r="M40" s="53">
        <v>0</v>
      </c>
      <c r="N40" s="88">
        <f>SUM(N41:N42)</f>
        <v>0</v>
      </c>
      <c r="O40" s="30"/>
    </row>
    <row r="41" spans="1:25" s="66" customFormat="1" ht="14.25" hidden="1" customHeight="1" x14ac:dyDescent="0.2">
      <c r="A41" s="25">
        <v>30</v>
      </c>
      <c r="B41" s="54" t="s">
        <v>13</v>
      </c>
      <c r="C41" s="91"/>
      <c r="D41" s="49"/>
      <c r="E41" s="50">
        <v>0</v>
      </c>
      <c r="F41" s="25"/>
      <c r="G41" s="25"/>
      <c r="H41" s="67">
        <f>SUM(I41:N41)</f>
        <v>0</v>
      </c>
      <c r="I41" s="50"/>
      <c r="J41" s="50"/>
      <c r="K41" s="52"/>
      <c r="L41" s="50"/>
      <c r="M41" s="53">
        <v>0</v>
      </c>
      <c r="N41" s="88">
        <v>0</v>
      </c>
      <c r="O41" s="30"/>
    </row>
    <row r="42" spans="1:25" s="66" customFormat="1" ht="13.5" hidden="1" customHeight="1" x14ac:dyDescent="0.2">
      <c r="A42" s="25">
        <v>31</v>
      </c>
      <c r="B42" s="54" t="s">
        <v>14</v>
      </c>
      <c r="C42" s="91"/>
      <c r="D42" s="49"/>
      <c r="E42" s="50">
        <v>0</v>
      </c>
      <c r="F42" s="25"/>
      <c r="G42" s="25"/>
      <c r="H42" s="67">
        <f>SUM(I42:N42)</f>
        <v>0</v>
      </c>
      <c r="I42" s="50"/>
      <c r="J42" s="50"/>
      <c r="K42" s="52"/>
      <c r="L42" s="50"/>
      <c r="M42" s="53">
        <v>0</v>
      </c>
      <c r="N42" s="88">
        <v>0</v>
      </c>
      <c r="O42" s="30"/>
    </row>
    <row r="43" spans="1:25" s="66" customFormat="1" ht="73.5" hidden="1" customHeight="1" x14ac:dyDescent="0.2">
      <c r="A43" s="25">
        <v>32</v>
      </c>
      <c r="B43" s="65" t="s">
        <v>34</v>
      </c>
      <c r="C43" s="90" t="s">
        <v>18</v>
      </c>
      <c r="D43" s="49" t="s">
        <v>11</v>
      </c>
      <c r="E43" s="50">
        <v>0</v>
      </c>
      <c r="F43" s="25">
        <v>2018</v>
      </c>
      <c r="G43" s="25">
        <v>2018</v>
      </c>
      <c r="H43" s="67"/>
      <c r="I43" s="50"/>
      <c r="J43" s="68"/>
      <c r="K43" s="52"/>
      <c r="L43" s="50">
        <v>0</v>
      </c>
      <c r="M43" s="53"/>
      <c r="N43" s="88"/>
      <c r="O43" s="30"/>
    </row>
    <row r="44" spans="1:25" s="66" customFormat="1" ht="14.25" hidden="1" customHeight="1" x14ac:dyDescent="0.2">
      <c r="A44" s="25">
        <v>33</v>
      </c>
      <c r="B44" s="54" t="s">
        <v>12</v>
      </c>
      <c r="C44" s="91"/>
      <c r="D44" s="49"/>
      <c r="E44" s="50"/>
      <c r="F44" s="25"/>
      <c r="G44" s="25"/>
      <c r="H44" s="69">
        <f>SUM(H45)</f>
        <v>0</v>
      </c>
      <c r="I44" s="70">
        <f t="shared" ref="I44:N44" si="10">SUM(I45)</f>
        <v>0</v>
      </c>
      <c r="J44" s="70">
        <f t="shared" si="10"/>
        <v>0</v>
      </c>
      <c r="K44" s="71">
        <f t="shared" si="10"/>
        <v>0</v>
      </c>
      <c r="L44" s="70">
        <v>0</v>
      </c>
      <c r="M44" s="72">
        <v>0</v>
      </c>
      <c r="N44" s="72">
        <f t="shared" si="10"/>
        <v>0</v>
      </c>
      <c r="O44" s="30"/>
      <c r="P44" s="20"/>
      <c r="Q44" s="20"/>
      <c r="R44" s="20"/>
      <c r="S44" s="20"/>
      <c r="T44" s="20"/>
      <c r="U44" s="20"/>
      <c r="V44" s="20"/>
      <c r="W44" s="20"/>
      <c r="X44" s="20"/>
      <c r="Y44" s="20"/>
    </row>
    <row r="45" spans="1:25" s="20" customFormat="1" ht="12" hidden="1" customHeight="1" x14ac:dyDescent="0.2">
      <c r="A45" s="25">
        <v>34</v>
      </c>
      <c r="B45" s="54" t="s">
        <v>14</v>
      </c>
      <c r="C45" s="91"/>
      <c r="D45" s="49"/>
      <c r="E45" s="50"/>
      <c r="F45" s="25"/>
      <c r="G45" s="25"/>
      <c r="H45" s="69">
        <f>SUM(I45:N45)</f>
        <v>0</v>
      </c>
      <c r="I45" s="70"/>
      <c r="J45" s="70"/>
      <c r="K45" s="71"/>
      <c r="L45" s="50">
        <v>0</v>
      </c>
      <c r="M45" s="53">
        <v>0</v>
      </c>
      <c r="N45" s="53"/>
      <c r="O45" s="30"/>
    </row>
    <row r="46" spans="1:25" s="20" customFormat="1" ht="73.5" hidden="1" customHeight="1" x14ac:dyDescent="0.2">
      <c r="A46" s="25">
        <v>35</v>
      </c>
      <c r="B46" s="65" t="s">
        <v>19</v>
      </c>
      <c r="C46" s="90" t="s">
        <v>18</v>
      </c>
      <c r="D46" s="49" t="s">
        <v>11</v>
      </c>
      <c r="E46" s="73"/>
      <c r="F46" s="25">
        <v>2018</v>
      </c>
      <c r="G46" s="25">
        <v>2018</v>
      </c>
      <c r="H46" s="67"/>
      <c r="I46" s="50"/>
      <c r="J46" s="73"/>
      <c r="K46" s="52"/>
      <c r="L46" s="50"/>
      <c r="M46" s="53"/>
      <c r="N46" s="88"/>
      <c r="O46" s="30"/>
    </row>
    <row r="47" spans="1:25" s="20" customFormat="1" ht="12.75" hidden="1" customHeight="1" x14ac:dyDescent="0.2">
      <c r="A47" s="25">
        <v>36</v>
      </c>
      <c r="B47" s="54" t="s">
        <v>12</v>
      </c>
      <c r="C47" s="91"/>
      <c r="D47" s="49"/>
      <c r="E47" s="50">
        <f>SUM(E48:E49)</f>
        <v>0</v>
      </c>
      <c r="F47" s="25"/>
      <c r="G47" s="25"/>
      <c r="H47" s="67">
        <f t="shared" ref="H47:H48" si="11">SUM(I47:N47)</f>
        <v>0</v>
      </c>
      <c r="I47" s="50"/>
      <c r="J47" s="73"/>
      <c r="K47" s="52"/>
      <c r="L47" s="50"/>
      <c r="M47" s="53">
        <v>0</v>
      </c>
      <c r="N47" s="88"/>
      <c r="O47" s="30"/>
    </row>
    <row r="48" spans="1:25" s="20" customFormat="1" ht="12.75" hidden="1" customHeight="1" x14ac:dyDescent="0.2">
      <c r="A48" s="25">
        <v>37</v>
      </c>
      <c r="B48" s="54" t="s">
        <v>13</v>
      </c>
      <c r="C48" s="91"/>
      <c r="D48" s="49"/>
      <c r="E48" s="73">
        <v>0</v>
      </c>
      <c r="F48" s="25"/>
      <c r="G48" s="25"/>
      <c r="H48" s="67">
        <f t="shared" si="11"/>
        <v>0</v>
      </c>
      <c r="I48" s="50"/>
      <c r="J48" s="73"/>
      <c r="K48" s="74"/>
      <c r="L48" s="50"/>
      <c r="M48" s="53">
        <v>0</v>
      </c>
      <c r="N48" s="88"/>
      <c r="O48" s="30"/>
    </row>
    <row r="49" spans="1:15" s="20" customFormat="1" ht="12.75" hidden="1" customHeight="1" x14ac:dyDescent="0.2">
      <c r="A49" s="25">
        <v>38</v>
      </c>
      <c r="B49" s="54" t="s">
        <v>14</v>
      </c>
      <c r="C49" s="91"/>
      <c r="D49" s="49"/>
      <c r="E49" s="50">
        <v>0</v>
      </c>
      <c r="F49" s="25"/>
      <c r="G49" s="25"/>
      <c r="H49" s="67">
        <f>SUM(I49:N49)</f>
        <v>0</v>
      </c>
      <c r="I49" s="50"/>
      <c r="J49" s="50"/>
      <c r="K49" s="52"/>
      <c r="L49" s="50"/>
      <c r="M49" s="53">
        <v>0</v>
      </c>
      <c r="N49" s="88"/>
      <c r="O49" s="30"/>
    </row>
    <row r="50" spans="1:15" s="20" customFormat="1" hidden="1" x14ac:dyDescent="0.2">
      <c r="A50" s="25">
        <v>39</v>
      </c>
      <c r="B50" s="41"/>
      <c r="C50" s="90"/>
      <c r="D50" s="49"/>
      <c r="E50" s="92"/>
      <c r="F50" s="25"/>
      <c r="G50" s="25"/>
      <c r="H50" s="51"/>
      <c r="I50" s="93"/>
      <c r="J50" s="92"/>
      <c r="K50" s="94"/>
      <c r="L50" s="93"/>
      <c r="M50" s="95"/>
      <c r="N50" s="84"/>
      <c r="O50" s="30"/>
    </row>
    <row r="51" spans="1:15" s="20" customFormat="1" hidden="1" x14ac:dyDescent="0.2">
      <c r="A51" s="25">
        <v>40</v>
      </c>
      <c r="B51" s="45"/>
      <c r="C51" s="45"/>
      <c r="D51" s="45"/>
      <c r="E51" s="92"/>
      <c r="F51" s="45"/>
      <c r="G51" s="45"/>
      <c r="H51" s="51"/>
      <c r="I51" s="51"/>
      <c r="J51" s="70"/>
      <c r="K51" s="33"/>
      <c r="L51" s="51"/>
      <c r="M51" s="64"/>
      <c r="N51" s="96"/>
      <c r="O51" s="30"/>
    </row>
    <row r="52" spans="1:15" s="20" customFormat="1" hidden="1" x14ac:dyDescent="0.2">
      <c r="A52" s="25">
        <v>41</v>
      </c>
      <c r="B52" s="41"/>
      <c r="C52" s="90"/>
      <c r="D52" s="49"/>
      <c r="E52" s="97"/>
      <c r="F52" s="25"/>
      <c r="G52" s="25"/>
      <c r="H52" s="98"/>
      <c r="I52" s="97"/>
      <c r="J52" s="97"/>
      <c r="K52" s="99"/>
      <c r="L52" s="100"/>
      <c r="M52" s="100"/>
      <c r="N52" s="84"/>
      <c r="O52" s="30"/>
    </row>
    <row r="53" spans="1:15" s="20" customFormat="1" hidden="1" x14ac:dyDescent="0.2">
      <c r="A53" s="25">
        <v>42</v>
      </c>
      <c r="B53" s="45"/>
      <c r="C53" s="45"/>
      <c r="D53" s="45"/>
      <c r="E53" s="97"/>
      <c r="F53" s="45"/>
      <c r="G53" s="45"/>
      <c r="H53" s="51"/>
      <c r="I53" s="70"/>
      <c r="J53" s="70"/>
      <c r="K53" s="71"/>
      <c r="L53" s="70"/>
      <c r="M53" s="72"/>
      <c r="N53" s="96"/>
      <c r="O53" s="30"/>
    </row>
    <row r="54" spans="1:15" s="20" customFormat="1" hidden="1" x14ac:dyDescent="0.2">
      <c r="A54" s="25">
        <v>43</v>
      </c>
      <c r="B54" s="41"/>
      <c r="C54" s="90"/>
      <c r="D54" s="49"/>
      <c r="E54" s="93"/>
      <c r="F54" s="25"/>
      <c r="G54" s="25"/>
      <c r="H54" s="93"/>
      <c r="I54" s="93"/>
      <c r="J54" s="93"/>
      <c r="K54" s="94"/>
      <c r="L54" s="93"/>
      <c r="M54" s="93"/>
      <c r="N54" s="84"/>
      <c r="O54" s="30"/>
    </row>
    <row r="55" spans="1:15" s="20" customFormat="1" hidden="1" x14ac:dyDescent="0.2">
      <c r="A55" s="25">
        <v>44</v>
      </c>
      <c r="B55" s="45"/>
      <c r="C55" s="45"/>
      <c r="D55" s="45"/>
      <c r="E55" s="93"/>
      <c r="F55" s="45"/>
      <c r="G55" s="45"/>
      <c r="H55" s="51"/>
      <c r="I55" s="51"/>
      <c r="J55" s="51"/>
      <c r="K55" s="33"/>
      <c r="L55" s="51"/>
      <c r="M55" s="64"/>
      <c r="N55" s="96"/>
      <c r="O55" s="30"/>
    </row>
    <row r="56" spans="1:15" s="20" customFormat="1" hidden="1" x14ac:dyDescent="0.2">
      <c r="A56" s="25">
        <v>45</v>
      </c>
      <c r="B56" s="41"/>
      <c r="C56" s="90"/>
      <c r="D56" s="49"/>
      <c r="E56" s="93"/>
      <c r="F56" s="25"/>
      <c r="G56" s="25"/>
      <c r="H56" s="93"/>
      <c r="I56" s="93"/>
      <c r="J56" s="93"/>
      <c r="K56" s="94"/>
      <c r="L56" s="93"/>
      <c r="M56" s="95"/>
      <c r="N56" s="84"/>
      <c r="O56" s="30"/>
    </row>
    <row r="57" spans="1:15" s="20" customFormat="1" hidden="1" x14ac:dyDescent="0.2">
      <c r="A57" s="25">
        <v>46</v>
      </c>
      <c r="B57" s="45"/>
      <c r="C57" s="45"/>
      <c r="D57" s="45"/>
      <c r="E57" s="93"/>
      <c r="F57" s="45"/>
      <c r="G57" s="45"/>
      <c r="H57" s="51"/>
      <c r="I57" s="51"/>
      <c r="J57" s="51"/>
      <c r="K57" s="33"/>
      <c r="L57" s="51"/>
      <c r="M57" s="64"/>
      <c r="N57" s="101"/>
      <c r="O57" s="30"/>
    </row>
    <row r="58" spans="1:15" s="20" customFormat="1" hidden="1" x14ac:dyDescent="0.2">
      <c r="A58" s="25">
        <v>47</v>
      </c>
      <c r="B58" s="41"/>
      <c r="C58" s="41"/>
      <c r="D58" s="49"/>
      <c r="E58" s="97"/>
      <c r="F58" s="25"/>
      <c r="G58" s="25"/>
      <c r="H58" s="98"/>
      <c r="I58" s="102"/>
      <c r="J58" s="102"/>
      <c r="K58" s="71"/>
      <c r="L58" s="70"/>
      <c r="M58" s="72"/>
      <c r="N58" s="81"/>
      <c r="O58" s="30"/>
    </row>
    <row r="59" spans="1:15" s="20" customFormat="1" hidden="1" x14ac:dyDescent="0.2">
      <c r="A59" s="25">
        <v>48</v>
      </c>
      <c r="B59" s="103"/>
      <c r="C59" s="103"/>
      <c r="D59" s="103"/>
      <c r="E59" s="97"/>
      <c r="F59" s="103"/>
      <c r="G59" s="103"/>
      <c r="H59" s="51"/>
      <c r="I59" s="70"/>
      <c r="J59" s="70"/>
      <c r="K59" s="71"/>
      <c r="L59" s="70"/>
      <c r="M59" s="72"/>
      <c r="N59" s="84"/>
      <c r="O59" s="30"/>
    </row>
    <row r="60" spans="1:15" s="20" customFormat="1" hidden="1" x14ac:dyDescent="0.2">
      <c r="A60" s="25">
        <v>49</v>
      </c>
      <c r="B60" s="41"/>
      <c r="C60" s="41"/>
      <c r="D60" s="49"/>
      <c r="E60" s="70"/>
      <c r="F60" s="25"/>
      <c r="G60" s="25"/>
      <c r="H60" s="51"/>
      <c r="I60" s="70"/>
      <c r="J60" s="70"/>
      <c r="K60" s="71"/>
      <c r="L60" s="70"/>
      <c r="M60" s="72"/>
      <c r="N60" s="81"/>
      <c r="O60" s="30"/>
    </row>
    <row r="61" spans="1:15" s="20" customFormat="1" hidden="1" x14ac:dyDescent="0.2">
      <c r="A61" s="25">
        <v>50</v>
      </c>
      <c r="B61" s="103"/>
      <c r="C61" s="103"/>
      <c r="D61" s="103"/>
      <c r="E61" s="70"/>
      <c r="F61" s="103"/>
      <c r="G61" s="103"/>
      <c r="H61" s="51"/>
      <c r="I61" s="70"/>
      <c r="J61" s="70"/>
      <c r="K61" s="71"/>
      <c r="L61" s="70"/>
      <c r="M61" s="72"/>
      <c r="N61" s="84"/>
      <c r="O61" s="30"/>
    </row>
    <row r="62" spans="1:15" s="20" customFormat="1" hidden="1" x14ac:dyDescent="0.2">
      <c r="A62" s="25">
        <v>51</v>
      </c>
      <c r="B62" s="41"/>
      <c r="C62" s="41"/>
      <c r="D62" s="49"/>
      <c r="E62" s="70"/>
      <c r="F62" s="25"/>
      <c r="G62" s="25"/>
      <c r="H62" s="51"/>
      <c r="I62" s="70"/>
      <c r="J62" s="70"/>
      <c r="K62" s="71"/>
      <c r="L62" s="70"/>
      <c r="M62" s="72"/>
      <c r="N62" s="81"/>
      <c r="O62" s="30"/>
    </row>
    <row r="63" spans="1:15" s="20" customFormat="1" hidden="1" x14ac:dyDescent="0.2">
      <c r="A63" s="25">
        <v>52</v>
      </c>
      <c r="B63" s="103"/>
      <c r="C63" s="103"/>
      <c r="D63" s="103"/>
      <c r="E63" s="70"/>
      <c r="F63" s="103"/>
      <c r="G63" s="103"/>
      <c r="H63" s="51"/>
      <c r="I63" s="70"/>
      <c r="J63" s="70"/>
      <c r="K63" s="71"/>
      <c r="L63" s="70"/>
      <c r="M63" s="72"/>
      <c r="N63" s="84"/>
      <c r="O63" s="30"/>
    </row>
    <row r="64" spans="1:15" s="20" customFormat="1" hidden="1" x14ac:dyDescent="0.2">
      <c r="A64" s="25">
        <v>53</v>
      </c>
      <c r="B64" s="104"/>
      <c r="C64" s="41"/>
      <c r="D64" s="49"/>
      <c r="E64" s="70"/>
      <c r="F64" s="25"/>
      <c r="G64" s="25"/>
      <c r="H64" s="51"/>
      <c r="I64" s="70"/>
      <c r="J64" s="70"/>
      <c r="K64" s="71"/>
      <c r="L64" s="70"/>
      <c r="M64" s="72"/>
      <c r="N64" s="81"/>
      <c r="O64" s="30"/>
    </row>
    <row r="65" spans="1:15" s="20" customFormat="1" hidden="1" x14ac:dyDescent="0.2">
      <c r="A65" s="25">
        <v>54</v>
      </c>
      <c r="B65" s="103"/>
      <c r="C65" s="103"/>
      <c r="D65" s="103"/>
      <c r="E65" s="70"/>
      <c r="F65" s="103"/>
      <c r="G65" s="103"/>
      <c r="H65" s="51"/>
      <c r="I65" s="70"/>
      <c r="J65" s="70"/>
      <c r="K65" s="71"/>
      <c r="L65" s="70"/>
      <c r="M65" s="72"/>
      <c r="N65" s="84"/>
      <c r="O65" s="30"/>
    </row>
    <row r="66" spans="1:15" s="20" customFormat="1" hidden="1" x14ac:dyDescent="0.2">
      <c r="A66" s="25">
        <v>55</v>
      </c>
      <c r="B66" s="105"/>
      <c r="C66" s="41"/>
      <c r="D66" s="49"/>
      <c r="E66" s="70"/>
      <c r="F66" s="25"/>
      <c r="G66" s="25"/>
      <c r="H66" s="51"/>
      <c r="I66" s="70"/>
      <c r="J66" s="70"/>
      <c r="K66" s="71"/>
      <c r="L66" s="70"/>
      <c r="M66" s="72"/>
      <c r="N66" s="81"/>
      <c r="O66" s="30"/>
    </row>
    <row r="67" spans="1:15" s="20" customFormat="1" hidden="1" x14ac:dyDescent="0.2">
      <c r="A67" s="25">
        <v>56</v>
      </c>
      <c r="B67" s="103"/>
      <c r="C67" s="103"/>
      <c r="D67" s="103"/>
      <c r="E67" s="70"/>
      <c r="F67" s="103"/>
      <c r="G67" s="103"/>
      <c r="H67" s="51"/>
      <c r="I67" s="70"/>
      <c r="J67" s="70"/>
      <c r="K67" s="71"/>
      <c r="L67" s="70"/>
      <c r="M67" s="72"/>
      <c r="N67" s="84"/>
      <c r="O67" s="30"/>
    </row>
    <row r="68" spans="1:15" s="20" customFormat="1" hidden="1" x14ac:dyDescent="0.2">
      <c r="A68" s="25">
        <v>57</v>
      </c>
      <c r="B68" s="105"/>
      <c r="C68" s="41"/>
      <c r="D68" s="49"/>
      <c r="E68" s="70"/>
      <c r="F68" s="25"/>
      <c r="G68" s="25"/>
      <c r="H68" s="51"/>
      <c r="I68" s="70"/>
      <c r="J68" s="70"/>
      <c r="K68" s="71"/>
      <c r="L68" s="70"/>
      <c r="M68" s="72"/>
      <c r="N68" s="81"/>
      <c r="O68" s="30"/>
    </row>
    <row r="69" spans="1:15" s="20" customFormat="1" hidden="1" x14ac:dyDescent="0.2">
      <c r="A69" s="25">
        <v>58</v>
      </c>
      <c r="B69" s="103"/>
      <c r="C69" s="103"/>
      <c r="D69" s="103"/>
      <c r="E69" s="70"/>
      <c r="F69" s="103"/>
      <c r="G69" s="103"/>
      <c r="H69" s="51"/>
      <c r="I69" s="70"/>
      <c r="J69" s="70"/>
      <c r="K69" s="71"/>
      <c r="L69" s="70"/>
      <c r="M69" s="72"/>
      <c r="N69" s="84"/>
      <c r="O69" s="30"/>
    </row>
    <row r="70" spans="1:15" s="20" customFormat="1" hidden="1" x14ac:dyDescent="0.2">
      <c r="A70" s="25">
        <v>59</v>
      </c>
      <c r="B70" s="105"/>
      <c r="C70" s="41"/>
      <c r="D70" s="49"/>
      <c r="E70" s="70"/>
      <c r="F70" s="25"/>
      <c r="G70" s="25"/>
      <c r="H70" s="51"/>
      <c r="I70" s="70"/>
      <c r="J70" s="70"/>
      <c r="K70" s="71"/>
      <c r="L70" s="70"/>
      <c r="M70" s="72"/>
      <c r="N70" s="81"/>
      <c r="O70" s="30"/>
    </row>
    <row r="71" spans="1:15" s="20" customFormat="1" hidden="1" x14ac:dyDescent="0.2">
      <c r="A71" s="25">
        <v>60</v>
      </c>
      <c r="B71" s="103"/>
      <c r="C71" s="103"/>
      <c r="D71" s="103"/>
      <c r="E71" s="70"/>
      <c r="F71" s="103"/>
      <c r="G71" s="103"/>
      <c r="H71" s="51"/>
      <c r="I71" s="70"/>
      <c r="J71" s="70"/>
      <c r="K71" s="71"/>
      <c r="L71" s="70"/>
      <c r="M71" s="72"/>
      <c r="N71" s="84"/>
      <c r="O71" s="30"/>
    </row>
    <row r="72" spans="1:15" s="20" customFormat="1" hidden="1" x14ac:dyDescent="0.2">
      <c r="A72" s="25">
        <v>61</v>
      </c>
      <c r="B72" s="105"/>
      <c r="C72" s="41"/>
      <c r="D72" s="49"/>
      <c r="E72" s="70"/>
      <c r="F72" s="25"/>
      <c r="G72" s="25"/>
      <c r="H72" s="51"/>
      <c r="I72" s="70"/>
      <c r="J72" s="70"/>
      <c r="K72" s="71"/>
      <c r="L72" s="70"/>
      <c r="M72" s="72"/>
      <c r="N72" s="81"/>
      <c r="O72" s="30"/>
    </row>
    <row r="73" spans="1:15" s="20" customFormat="1" hidden="1" x14ac:dyDescent="0.2">
      <c r="A73" s="25">
        <v>62</v>
      </c>
      <c r="B73" s="103"/>
      <c r="C73" s="103"/>
      <c r="D73" s="103"/>
      <c r="E73" s="70"/>
      <c r="F73" s="103"/>
      <c r="G73" s="103"/>
      <c r="H73" s="51"/>
      <c r="I73" s="70"/>
      <c r="J73" s="70"/>
      <c r="K73" s="71"/>
      <c r="L73" s="70"/>
      <c r="M73" s="72"/>
      <c r="N73" s="84"/>
      <c r="O73" s="30"/>
    </row>
    <row r="74" spans="1:15" s="20" customFormat="1" hidden="1" x14ac:dyDescent="0.2">
      <c r="A74" s="25">
        <v>63</v>
      </c>
      <c r="B74" s="105"/>
      <c r="C74" s="41"/>
      <c r="D74" s="49"/>
      <c r="E74" s="70"/>
      <c r="F74" s="25"/>
      <c r="G74" s="25"/>
      <c r="H74" s="51"/>
      <c r="I74" s="70"/>
      <c r="J74" s="70"/>
      <c r="K74" s="71"/>
      <c r="L74" s="70"/>
      <c r="M74" s="72"/>
      <c r="N74" s="81"/>
      <c r="O74" s="30"/>
    </row>
    <row r="75" spans="1:15" s="20" customFormat="1" hidden="1" x14ac:dyDescent="0.2">
      <c r="A75" s="25">
        <v>64</v>
      </c>
      <c r="B75" s="103"/>
      <c r="C75" s="103"/>
      <c r="D75" s="103"/>
      <c r="E75" s="70"/>
      <c r="F75" s="103"/>
      <c r="G75" s="103"/>
      <c r="H75" s="51"/>
      <c r="I75" s="70"/>
      <c r="J75" s="70"/>
      <c r="K75" s="71"/>
      <c r="L75" s="70"/>
      <c r="M75" s="72"/>
      <c r="N75" s="84"/>
      <c r="O75" s="30"/>
    </row>
    <row r="76" spans="1:15" s="20" customFormat="1" hidden="1" x14ac:dyDescent="0.2">
      <c r="A76" s="25">
        <v>65</v>
      </c>
      <c r="B76" s="105"/>
      <c r="C76" s="41"/>
      <c r="D76" s="49"/>
      <c r="E76" s="70"/>
      <c r="F76" s="25"/>
      <c r="G76" s="25"/>
      <c r="H76" s="51"/>
      <c r="I76" s="70"/>
      <c r="J76" s="70"/>
      <c r="K76" s="71"/>
      <c r="L76" s="70"/>
      <c r="M76" s="72"/>
      <c r="N76" s="81"/>
      <c r="O76" s="30"/>
    </row>
    <row r="77" spans="1:15" s="20" customFormat="1" hidden="1" x14ac:dyDescent="0.2">
      <c r="A77" s="25">
        <v>66</v>
      </c>
      <c r="B77" s="103"/>
      <c r="C77" s="103"/>
      <c r="D77" s="103"/>
      <c r="E77" s="70"/>
      <c r="F77" s="103"/>
      <c r="G77" s="103"/>
      <c r="H77" s="51"/>
      <c r="I77" s="70"/>
      <c r="J77" s="70"/>
      <c r="K77" s="71"/>
      <c r="L77" s="70"/>
      <c r="M77" s="72"/>
      <c r="N77" s="84"/>
      <c r="O77" s="30"/>
    </row>
    <row r="78" spans="1:15" s="20" customFormat="1" hidden="1" x14ac:dyDescent="0.2">
      <c r="A78" s="25">
        <v>67</v>
      </c>
      <c r="B78" s="105"/>
      <c r="C78" s="41"/>
      <c r="D78" s="49"/>
      <c r="E78" s="70"/>
      <c r="F78" s="25"/>
      <c r="G78" s="25"/>
      <c r="H78" s="51"/>
      <c r="I78" s="70"/>
      <c r="J78" s="70"/>
      <c r="K78" s="71"/>
      <c r="L78" s="70"/>
      <c r="M78" s="72"/>
      <c r="N78" s="81"/>
      <c r="O78" s="30"/>
    </row>
    <row r="79" spans="1:15" s="20" customFormat="1" hidden="1" x14ac:dyDescent="0.2">
      <c r="A79" s="25">
        <v>68</v>
      </c>
      <c r="B79" s="103"/>
      <c r="C79" s="103"/>
      <c r="D79" s="103"/>
      <c r="E79" s="70"/>
      <c r="F79" s="103"/>
      <c r="G79" s="103"/>
      <c r="H79" s="51"/>
      <c r="I79" s="70"/>
      <c r="J79" s="70"/>
      <c r="K79" s="71"/>
      <c r="L79" s="70"/>
      <c r="M79" s="72"/>
      <c r="N79" s="84"/>
      <c r="O79" s="30"/>
    </row>
    <row r="80" spans="1:15" s="20" customFormat="1" hidden="1" x14ac:dyDescent="0.2">
      <c r="A80" s="25">
        <v>69</v>
      </c>
      <c r="B80" s="105"/>
      <c r="C80" s="41"/>
      <c r="D80" s="49"/>
      <c r="E80" s="70"/>
      <c r="F80" s="25"/>
      <c r="G80" s="25"/>
      <c r="H80" s="51"/>
      <c r="I80" s="70"/>
      <c r="J80" s="70"/>
      <c r="K80" s="71"/>
      <c r="L80" s="70"/>
      <c r="M80" s="72"/>
      <c r="N80" s="81"/>
      <c r="O80" s="30"/>
    </row>
    <row r="81" spans="1:15" s="20" customFormat="1" hidden="1" x14ac:dyDescent="0.2">
      <c r="A81" s="25">
        <v>70</v>
      </c>
      <c r="B81" s="103"/>
      <c r="C81" s="103"/>
      <c r="D81" s="103"/>
      <c r="E81" s="70"/>
      <c r="F81" s="103"/>
      <c r="G81" s="103"/>
      <c r="H81" s="51"/>
      <c r="I81" s="70"/>
      <c r="J81" s="70"/>
      <c r="K81" s="71"/>
      <c r="L81" s="70"/>
      <c r="M81" s="72"/>
      <c r="N81" s="84"/>
      <c r="O81" s="30"/>
    </row>
    <row r="82" spans="1:15" s="20" customFormat="1" ht="66" customHeight="1" x14ac:dyDescent="0.2">
      <c r="A82" s="25">
        <v>4</v>
      </c>
      <c r="B82" s="137" t="s">
        <v>45</v>
      </c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30"/>
    </row>
    <row r="83" spans="1:15" s="31" customFormat="1" x14ac:dyDescent="0.2">
      <c r="A83" s="25">
        <v>5</v>
      </c>
      <c r="B83" s="32" t="s">
        <v>13</v>
      </c>
      <c r="C83" s="46"/>
      <c r="D83" s="46"/>
      <c r="E83" s="109">
        <f>SUM(H83)</f>
        <v>11841.6</v>
      </c>
      <c r="F83" s="136"/>
      <c r="G83" s="136"/>
      <c r="H83" s="109">
        <f>SUM(I83+J83+K83+L83+M83+N83)</f>
        <v>11841.6</v>
      </c>
      <c r="I83" s="109">
        <f>SUM(I89)</f>
        <v>11841.6</v>
      </c>
      <c r="J83" s="109">
        <v>0</v>
      </c>
      <c r="K83" s="109">
        <v>0</v>
      </c>
      <c r="L83" s="109">
        <v>0</v>
      </c>
      <c r="M83" s="109">
        <v>0</v>
      </c>
      <c r="N83" s="109">
        <v>0</v>
      </c>
      <c r="O83" s="30"/>
    </row>
    <row r="84" spans="1:15" s="31" customFormat="1" x14ac:dyDescent="0.2">
      <c r="A84" s="25">
        <v>6</v>
      </c>
      <c r="B84" s="32" t="s">
        <v>14</v>
      </c>
      <c r="C84" s="46"/>
      <c r="D84" s="46"/>
      <c r="E84" s="110">
        <f>SUM(H84)</f>
        <v>36.9</v>
      </c>
      <c r="F84" s="136"/>
      <c r="G84" s="136"/>
      <c r="H84" s="110">
        <f>SUM(I84+J84+K84+L84+M84+N84)</f>
        <v>36.9</v>
      </c>
      <c r="I84" s="110">
        <f>SUM(I90)</f>
        <v>36.9</v>
      </c>
      <c r="J84" s="109">
        <v>0</v>
      </c>
      <c r="K84" s="109">
        <v>0</v>
      </c>
      <c r="L84" s="109">
        <v>0</v>
      </c>
      <c r="M84" s="109">
        <v>0</v>
      </c>
      <c r="N84" s="109">
        <v>0</v>
      </c>
      <c r="O84" s="30"/>
    </row>
    <row r="85" spans="1:15" s="31" customFormat="1" ht="121.5" customHeight="1" x14ac:dyDescent="0.2">
      <c r="A85" s="25">
        <v>7</v>
      </c>
      <c r="B85" s="32" t="s">
        <v>44</v>
      </c>
      <c r="C85" s="135" t="s">
        <v>39</v>
      </c>
      <c r="D85" s="78" t="s">
        <v>11</v>
      </c>
      <c r="E85" s="110">
        <f>SUM(E87)</f>
        <v>15000</v>
      </c>
      <c r="F85" s="136">
        <v>2023</v>
      </c>
      <c r="G85" s="136">
        <v>2025</v>
      </c>
      <c r="H85" s="110">
        <f>SUM(H87)</f>
        <v>15000</v>
      </c>
      <c r="I85" s="110">
        <v>0</v>
      </c>
      <c r="J85" s="109">
        <v>0</v>
      </c>
      <c r="K85" s="109">
        <v>0</v>
      </c>
      <c r="L85" s="109">
        <f>SUM(L87)</f>
        <v>15000</v>
      </c>
      <c r="M85" s="110">
        <v>0</v>
      </c>
      <c r="N85" s="109">
        <v>0</v>
      </c>
      <c r="O85" s="30"/>
    </row>
    <row r="86" spans="1:15" s="31" customFormat="1" x14ac:dyDescent="0.2">
      <c r="A86" s="25">
        <v>8</v>
      </c>
      <c r="B86" s="32" t="s">
        <v>13</v>
      </c>
      <c r="C86" s="109"/>
      <c r="D86" s="109"/>
      <c r="E86" s="110">
        <v>0</v>
      </c>
      <c r="F86" s="109"/>
      <c r="G86" s="109"/>
      <c r="H86" s="110">
        <v>0</v>
      </c>
      <c r="I86" s="110">
        <v>0</v>
      </c>
      <c r="J86" s="109">
        <v>0</v>
      </c>
      <c r="K86" s="109">
        <v>0</v>
      </c>
      <c r="L86" s="109">
        <v>0</v>
      </c>
      <c r="M86" s="110">
        <v>0</v>
      </c>
      <c r="N86" s="109">
        <v>0</v>
      </c>
      <c r="O86" s="30"/>
    </row>
    <row r="87" spans="1:15" s="31" customFormat="1" x14ac:dyDescent="0.2">
      <c r="A87" s="25">
        <v>9</v>
      </c>
      <c r="B87" s="32" t="s">
        <v>14</v>
      </c>
      <c r="C87" s="109"/>
      <c r="D87" s="109"/>
      <c r="E87" s="110">
        <f>SUM(H87)</f>
        <v>15000</v>
      </c>
      <c r="F87" s="109"/>
      <c r="G87" s="109"/>
      <c r="H87" s="110">
        <f>SUM(I87+J87+K87+L87+M87+N87)</f>
        <v>15000</v>
      </c>
      <c r="I87" s="110">
        <v>0</v>
      </c>
      <c r="J87" s="109">
        <v>0</v>
      </c>
      <c r="K87" s="109">
        <v>0</v>
      </c>
      <c r="L87" s="109">
        <v>15000</v>
      </c>
      <c r="M87" s="110">
        <v>0</v>
      </c>
      <c r="N87" s="109">
        <v>0</v>
      </c>
      <c r="O87" s="30"/>
    </row>
    <row r="88" spans="1:15" ht="60" x14ac:dyDescent="0.2">
      <c r="A88" s="25">
        <v>10</v>
      </c>
      <c r="B88" s="134" t="s">
        <v>43</v>
      </c>
      <c r="C88" s="78" t="s">
        <v>39</v>
      </c>
      <c r="D88" s="78" t="s">
        <v>11</v>
      </c>
      <c r="E88" s="110">
        <f>SUM(E89+E90)</f>
        <v>11878.5</v>
      </c>
      <c r="F88" s="117">
        <v>2020</v>
      </c>
      <c r="G88" s="117">
        <v>2021</v>
      </c>
      <c r="H88" s="110">
        <f>SUM(H89+H90)</f>
        <v>11878.5</v>
      </c>
      <c r="I88" s="110">
        <f>SUM(I83:I87)</f>
        <v>11878.5</v>
      </c>
      <c r="J88" s="109">
        <v>0</v>
      </c>
      <c r="K88" s="109">
        <v>0</v>
      </c>
      <c r="L88" s="109">
        <v>0</v>
      </c>
      <c r="M88" s="110">
        <v>0</v>
      </c>
      <c r="N88" s="109">
        <v>0</v>
      </c>
    </row>
    <row r="89" spans="1:15" x14ac:dyDescent="0.2">
      <c r="A89" s="25">
        <v>11</v>
      </c>
      <c r="B89" s="86" t="s">
        <v>13</v>
      </c>
      <c r="C89" s="107"/>
      <c r="D89" s="78"/>
      <c r="E89" s="109">
        <f>SUM(H89)</f>
        <v>11841.6</v>
      </c>
      <c r="F89" s="111"/>
      <c r="G89" s="111"/>
      <c r="H89" s="109">
        <v>11841.6</v>
      </c>
      <c r="I89" s="109">
        <v>11841.6</v>
      </c>
      <c r="J89" s="109">
        <v>0</v>
      </c>
      <c r="K89" s="109">
        <v>0</v>
      </c>
      <c r="L89" s="109">
        <v>0</v>
      </c>
      <c r="M89" s="110">
        <v>0</v>
      </c>
      <c r="N89" s="109">
        <v>0</v>
      </c>
    </row>
    <row r="90" spans="1:15" ht="18" customHeight="1" x14ac:dyDescent="0.2">
      <c r="A90" s="25">
        <v>12</v>
      </c>
      <c r="B90" s="80" t="s">
        <v>25</v>
      </c>
      <c r="C90" s="78"/>
      <c r="D90" s="78"/>
      <c r="E90" s="110">
        <f>SUM(H90)</f>
        <v>36.9</v>
      </c>
      <c r="F90" s="111"/>
      <c r="G90" s="111"/>
      <c r="H90" s="110">
        <v>36.9</v>
      </c>
      <c r="I90" s="110">
        <v>36.9</v>
      </c>
      <c r="J90" s="109">
        <v>0</v>
      </c>
      <c r="K90" s="109">
        <v>0</v>
      </c>
      <c r="L90" s="109">
        <v>0</v>
      </c>
      <c r="M90" s="110">
        <v>0</v>
      </c>
      <c r="N90" s="109">
        <v>0</v>
      </c>
    </row>
    <row r="91" spans="1:15" ht="48" hidden="1" x14ac:dyDescent="0.2">
      <c r="A91" s="25">
        <v>17</v>
      </c>
      <c r="B91" s="77" t="s">
        <v>36</v>
      </c>
      <c r="C91" s="107" t="s">
        <v>35</v>
      </c>
      <c r="D91" s="78" t="s">
        <v>11</v>
      </c>
      <c r="E91" s="111">
        <f>SUM(E92:E93)</f>
        <v>201550.55499999999</v>
      </c>
      <c r="F91" s="111">
        <v>2014</v>
      </c>
      <c r="G91" s="111">
        <v>2016</v>
      </c>
      <c r="H91" s="111">
        <f t="shared" ref="H91:N91" si="12">SUM(H92:H93)</f>
        <v>201550.55499999999</v>
      </c>
      <c r="I91" s="111">
        <f t="shared" si="12"/>
        <v>29454.125</v>
      </c>
      <c r="J91" s="111">
        <f t="shared" si="12"/>
        <v>85633</v>
      </c>
      <c r="K91" s="111">
        <f t="shared" si="12"/>
        <v>51696.22</v>
      </c>
      <c r="L91" s="111">
        <f t="shared" si="12"/>
        <v>34767.21</v>
      </c>
      <c r="M91" s="111">
        <f t="shared" si="12"/>
        <v>0</v>
      </c>
      <c r="N91" s="111">
        <f t="shared" si="12"/>
        <v>0</v>
      </c>
    </row>
    <row r="92" spans="1:15" hidden="1" x14ac:dyDescent="0.2">
      <c r="A92" s="25">
        <v>18</v>
      </c>
      <c r="B92" s="80" t="s">
        <v>26</v>
      </c>
      <c r="C92" s="78"/>
      <c r="D92" s="78"/>
      <c r="E92" s="111">
        <v>190187.43</v>
      </c>
      <c r="F92" s="111"/>
      <c r="G92" s="111"/>
      <c r="H92" s="111">
        <f>SUM(I92:M92)</f>
        <v>190187.43</v>
      </c>
      <c r="I92" s="112">
        <v>24300</v>
      </c>
      <c r="J92" s="109">
        <v>79424</v>
      </c>
      <c r="K92" s="109">
        <v>51696.22</v>
      </c>
      <c r="L92" s="109">
        <v>34767.21</v>
      </c>
      <c r="M92" s="110">
        <v>0</v>
      </c>
      <c r="N92" s="110">
        <v>0</v>
      </c>
    </row>
    <row r="93" spans="1:15" hidden="1" x14ac:dyDescent="0.2">
      <c r="A93" s="25">
        <v>19</v>
      </c>
      <c r="B93" s="82" t="s">
        <v>25</v>
      </c>
      <c r="C93" s="78"/>
      <c r="D93" s="82"/>
      <c r="E93" s="111">
        <f>SUM(H93)</f>
        <v>11363.125</v>
      </c>
      <c r="F93" s="113"/>
      <c r="G93" s="111"/>
      <c r="H93" s="113">
        <f>SUM(I93:M93)</f>
        <v>11363.125</v>
      </c>
      <c r="I93" s="111">
        <v>5154.125</v>
      </c>
      <c r="J93" s="109">
        <v>6209</v>
      </c>
      <c r="K93" s="109">
        <v>0</v>
      </c>
      <c r="L93" s="109">
        <v>0</v>
      </c>
      <c r="M93" s="110">
        <v>0</v>
      </c>
      <c r="N93" s="110">
        <v>0</v>
      </c>
    </row>
    <row r="94" spans="1:15" ht="72" hidden="1" x14ac:dyDescent="0.2">
      <c r="A94" s="25">
        <v>20</v>
      </c>
      <c r="B94" s="83" t="s">
        <v>37</v>
      </c>
      <c r="C94" s="106" t="s">
        <v>35</v>
      </c>
      <c r="D94" s="106" t="s">
        <v>11</v>
      </c>
      <c r="E94" s="109"/>
      <c r="F94" s="109"/>
      <c r="G94" s="109"/>
      <c r="H94" s="109"/>
      <c r="I94" s="110"/>
      <c r="J94" s="109"/>
      <c r="K94" s="109"/>
      <c r="L94" s="109">
        <v>0</v>
      </c>
      <c r="M94" s="110"/>
      <c r="N94" s="109"/>
    </row>
    <row r="95" spans="1:15" hidden="1" x14ac:dyDescent="0.2">
      <c r="A95" s="25">
        <v>21</v>
      </c>
      <c r="B95" s="62" t="s">
        <v>25</v>
      </c>
      <c r="C95" s="79"/>
      <c r="D95" s="79"/>
      <c r="E95" s="109">
        <f>SUM(H95)</f>
        <v>3520</v>
      </c>
      <c r="F95" s="109">
        <v>2018</v>
      </c>
      <c r="G95" s="109">
        <v>2019</v>
      </c>
      <c r="H95" s="109">
        <f>SUM(I95:N95)</f>
        <v>3520</v>
      </c>
      <c r="I95" s="110">
        <v>0</v>
      </c>
      <c r="J95" s="109">
        <v>2500</v>
      </c>
      <c r="K95" s="109">
        <v>0</v>
      </c>
      <c r="L95" s="109">
        <v>20</v>
      </c>
      <c r="M95" s="110">
        <v>1000</v>
      </c>
      <c r="N95" s="109"/>
    </row>
    <row r="96" spans="1:15" hidden="1" x14ac:dyDescent="0.2">
      <c r="A96" s="25">
        <v>22</v>
      </c>
      <c r="B96" s="108"/>
      <c r="C96" s="108"/>
      <c r="D96" s="108"/>
      <c r="E96" s="114"/>
      <c r="F96" s="114"/>
      <c r="G96" s="114"/>
      <c r="H96" s="114"/>
      <c r="I96" s="114"/>
      <c r="J96" s="114"/>
      <c r="K96" s="115"/>
      <c r="L96" s="114"/>
      <c r="M96" s="114"/>
      <c r="N96" s="116"/>
    </row>
    <row r="97" spans="1:14" hidden="1" x14ac:dyDescent="0.2">
      <c r="A97" s="25">
        <v>23</v>
      </c>
      <c r="B97" s="108"/>
      <c r="C97" s="108"/>
      <c r="D97" s="108"/>
      <c r="E97" s="114"/>
      <c r="F97" s="114"/>
      <c r="G97" s="114"/>
      <c r="H97" s="114"/>
      <c r="I97" s="114"/>
      <c r="J97" s="114"/>
      <c r="K97" s="115"/>
      <c r="L97" s="114"/>
      <c r="M97" s="114"/>
      <c r="N97" s="116"/>
    </row>
    <row r="98" spans="1:14" hidden="1" x14ac:dyDescent="0.2">
      <c r="A98" s="25">
        <v>24</v>
      </c>
      <c r="B98" s="108"/>
      <c r="C98" s="108"/>
      <c r="D98" s="108"/>
      <c r="E98" s="114"/>
      <c r="F98" s="114"/>
      <c r="G98" s="114"/>
      <c r="H98" s="114"/>
      <c r="I98" s="114"/>
      <c r="J98" s="114"/>
      <c r="K98" s="115"/>
      <c r="L98" s="114"/>
      <c r="M98" s="114"/>
      <c r="N98" s="116"/>
    </row>
    <row r="99" spans="1:14" hidden="1" x14ac:dyDescent="0.2">
      <c r="A99" s="25">
        <v>25</v>
      </c>
      <c r="B99" s="108"/>
      <c r="C99" s="108"/>
      <c r="D99" s="108"/>
      <c r="E99" s="114"/>
      <c r="F99" s="114"/>
      <c r="G99" s="114"/>
      <c r="H99" s="114"/>
      <c r="I99" s="114"/>
      <c r="J99" s="114"/>
      <c r="K99" s="115"/>
      <c r="L99" s="114"/>
      <c r="M99" s="114"/>
      <c r="N99" s="116"/>
    </row>
    <row r="100" spans="1:14" hidden="1" x14ac:dyDescent="0.2">
      <c r="A100" s="25">
        <v>26</v>
      </c>
      <c r="B100" s="108"/>
      <c r="C100" s="108"/>
      <c r="D100" s="108"/>
      <c r="E100" s="114"/>
      <c r="F100" s="114"/>
      <c r="G100" s="114"/>
      <c r="H100" s="114"/>
      <c r="I100" s="114"/>
      <c r="J100" s="114"/>
      <c r="K100" s="115"/>
      <c r="L100" s="114"/>
      <c r="M100" s="114"/>
      <c r="N100" s="116"/>
    </row>
    <row r="101" spans="1:14" hidden="1" x14ac:dyDescent="0.2">
      <c r="A101" s="25">
        <v>27</v>
      </c>
      <c r="B101" s="108"/>
      <c r="C101" s="108"/>
      <c r="D101" s="108"/>
      <c r="E101" s="114"/>
      <c r="F101" s="114"/>
      <c r="G101" s="114"/>
      <c r="H101" s="114"/>
      <c r="I101" s="114"/>
      <c r="J101" s="114"/>
      <c r="K101" s="115"/>
      <c r="L101" s="114"/>
      <c r="M101" s="114"/>
      <c r="N101" s="116"/>
    </row>
    <row r="102" spans="1:14" hidden="1" x14ac:dyDescent="0.2">
      <c r="A102" s="25">
        <v>28</v>
      </c>
      <c r="B102" s="108"/>
      <c r="C102" s="108"/>
      <c r="D102" s="108"/>
      <c r="E102" s="114"/>
      <c r="F102" s="114"/>
      <c r="G102" s="114"/>
      <c r="H102" s="114"/>
      <c r="I102" s="114"/>
      <c r="J102" s="114"/>
      <c r="K102" s="115"/>
      <c r="L102" s="114"/>
      <c r="M102" s="114"/>
      <c r="N102" s="116"/>
    </row>
    <row r="103" spans="1:14" hidden="1" x14ac:dyDescent="0.2">
      <c r="A103" s="25">
        <v>29</v>
      </c>
      <c r="B103" s="108"/>
      <c r="C103" s="108"/>
      <c r="D103" s="108"/>
      <c r="E103" s="114"/>
      <c r="F103" s="114"/>
      <c r="G103" s="114"/>
      <c r="H103" s="114"/>
      <c r="I103" s="114"/>
      <c r="J103" s="114"/>
      <c r="K103" s="115"/>
      <c r="L103" s="114"/>
      <c r="M103" s="114"/>
      <c r="N103" s="116"/>
    </row>
    <row r="104" spans="1:14" hidden="1" x14ac:dyDescent="0.2">
      <c r="A104" s="25">
        <v>30</v>
      </c>
      <c r="B104" s="108"/>
      <c r="C104" s="108"/>
      <c r="D104" s="108"/>
      <c r="E104" s="114"/>
      <c r="F104" s="114"/>
      <c r="G104" s="114"/>
      <c r="H104" s="114"/>
      <c r="I104" s="114"/>
      <c r="J104" s="114"/>
      <c r="K104" s="115"/>
      <c r="L104" s="114"/>
      <c r="M104" s="114"/>
      <c r="N104" s="116"/>
    </row>
    <row r="105" spans="1:14" hidden="1" x14ac:dyDescent="0.2">
      <c r="A105" s="25">
        <v>31</v>
      </c>
      <c r="B105" s="108"/>
      <c r="C105" s="108"/>
      <c r="D105" s="108"/>
      <c r="E105" s="114"/>
      <c r="F105" s="114"/>
      <c r="G105" s="114"/>
      <c r="H105" s="114"/>
      <c r="I105" s="114"/>
      <c r="J105" s="114"/>
      <c r="K105" s="115"/>
      <c r="L105" s="114"/>
      <c r="M105" s="114"/>
      <c r="N105" s="116"/>
    </row>
    <row r="106" spans="1:14" hidden="1" x14ac:dyDescent="0.2">
      <c r="A106" s="25">
        <v>32</v>
      </c>
      <c r="B106" s="108"/>
      <c r="C106" s="108"/>
      <c r="D106" s="108"/>
      <c r="E106" s="114"/>
      <c r="F106" s="114"/>
      <c r="G106" s="114"/>
      <c r="H106" s="114"/>
      <c r="I106" s="114"/>
      <c r="J106" s="114"/>
      <c r="K106" s="115"/>
      <c r="L106" s="114"/>
      <c r="M106" s="114"/>
      <c r="N106" s="116"/>
    </row>
    <row r="107" spans="1:14" hidden="1" x14ac:dyDescent="0.2">
      <c r="A107" s="25">
        <v>33</v>
      </c>
      <c r="B107" s="108"/>
      <c r="C107" s="108"/>
      <c r="D107" s="108"/>
      <c r="E107" s="114"/>
      <c r="F107" s="114"/>
      <c r="G107" s="114"/>
      <c r="H107" s="114"/>
      <c r="I107" s="114"/>
      <c r="J107" s="114"/>
      <c r="K107" s="115"/>
      <c r="L107" s="114"/>
      <c r="M107" s="114"/>
      <c r="N107" s="116"/>
    </row>
    <row r="108" spans="1:14" hidden="1" x14ac:dyDescent="0.2">
      <c r="A108" s="25">
        <v>34</v>
      </c>
      <c r="B108" s="108"/>
      <c r="C108" s="108"/>
      <c r="D108" s="108"/>
      <c r="E108" s="114"/>
      <c r="F108" s="114"/>
      <c r="G108" s="114"/>
      <c r="H108" s="114"/>
      <c r="I108" s="114"/>
      <c r="J108" s="114"/>
      <c r="K108" s="115"/>
      <c r="L108" s="114"/>
      <c r="M108" s="114"/>
      <c r="N108" s="116"/>
    </row>
    <row r="109" spans="1:14" hidden="1" x14ac:dyDescent="0.2">
      <c r="A109" s="25">
        <v>35</v>
      </c>
      <c r="B109" s="108"/>
      <c r="C109" s="108"/>
      <c r="D109" s="108"/>
      <c r="E109" s="114"/>
      <c r="F109" s="114"/>
      <c r="G109" s="114"/>
      <c r="H109" s="114"/>
      <c r="I109" s="114"/>
      <c r="J109" s="114"/>
      <c r="K109" s="115"/>
      <c r="L109" s="114"/>
      <c r="M109" s="114"/>
      <c r="N109" s="116"/>
    </row>
    <row r="110" spans="1:14" hidden="1" x14ac:dyDescent="0.2">
      <c r="A110" s="25">
        <v>36</v>
      </c>
      <c r="B110" s="108"/>
      <c r="C110" s="108"/>
      <c r="D110" s="108"/>
      <c r="E110" s="114"/>
      <c r="F110" s="114"/>
      <c r="G110" s="114"/>
      <c r="H110" s="114"/>
      <c r="I110" s="114"/>
      <c r="J110" s="114"/>
      <c r="K110" s="115"/>
      <c r="L110" s="114"/>
      <c r="M110" s="114"/>
      <c r="N110" s="116"/>
    </row>
    <row r="111" spans="1:14" hidden="1" x14ac:dyDescent="0.2">
      <c r="A111" s="25">
        <v>37</v>
      </c>
      <c r="B111" s="108"/>
      <c r="C111" s="108"/>
      <c r="D111" s="108"/>
      <c r="E111" s="114"/>
      <c r="F111" s="114"/>
      <c r="G111" s="114"/>
      <c r="H111" s="114"/>
      <c r="I111" s="114"/>
      <c r="J111" s="114"/>
      <c r="K111" s="115"/>
      <c r="L111" s="114"/>
      <c r="M111" s="114"/>
      <c r="N111" s="116"/>
    </row>
    <row r="112" spans="1:14" hidden="1" x14ac:dyDescent="0.2">
      <c r="A112" s="25">
        <v>38</v>
      </c>
      <c r="B112" s="108"/>
      <c r="C112" s="108"/>
      <c r="D112" s="108"/>
      <c r="E112" s="114"/>
      <c r="F112" s="114"/>
      <c r="G112" s="114"/>
      <c r="H112" s="114"/>
      <c r="I112" s="114"/>
      <c r="J112" s="114"/>
      <c r="K112" s="115"/>
      <c r="L112" s="114"/>
      <c r="M112" s="114"/>
      <c r="N112" s="116"/>
    </row>
    <row r="113" spans="1:14" hidden="1" x14ac:dyDescent="0.2">
      <c r="A113" s="25">
        <v>39</v>
      </c>
      <c r="B113" s="108"/>
      <c r="C113" s="108"/>
      <c r="D113" s="108"/>
      <c r="E113" s="114"/>
      <c r="F113" s="114"/>
      <c r="G113" s="114"/>
      <c r="H113" s="114"/>
      <c r="I113" s="114"/>
      <c r="J113" s="114"/>
      <c r="K113" s="115"/>
      <c r="L113" s="114"/>
      <c r="M113" s="114"/>
      <c r="N113" s="116"/>
    </row>
    <row r="114" spans="1:14" hidden="1" x14ac:dyDescent="0.2">
      <c r="A114" s="25">
        <v>40</v>
      </c>
      <c r="B114" s="108"/>
      <c r="C114" s="108"/>
      <c r="D114" s="108"/>
      <c r="E114" s="114"/>
      <c r="F114" s="114"/>
      <c r="G114" s="114"/>
      <c r="H114" s="114"/>
      <c r="I114" s="114"/>
      <c r="J114" s="114"/>
      <c r="K114" s="115"/>
      <c r="L114" s="114"/>
      <c r="M114" s="114"/>
      <c r="N114" s="116"/>
    </row>
    <row r="115" spans="1:14" hidden="1" x14ac:dyDescent="0.2">
      <c r="A115" s="25">
        <v>41</v>
      </c>
      <c r="B115" s="108"/>
      <c r="C115" s="108"/>
      <c r="D115" s="108"/>
      <c r="E115" s="114"/>
      <c r="F115" s="114"/>
      <c r="G115" s="114"/>
      <c r="H115" s="114"/>
      <c r="I115" s="114"/>
      <c r="J115" s="114"/>
      <c r="K115" s="115"/>
      <c r="L115" s="114"/>
      <c r="M115" s="114"/>
      <c r="N115" s="116"/>
    </row>
    <row r="116" spans="1:14" hidden="1" x14ac:dyDescent="0.2">
      <c r="A116" s="25">
        <v>42</v>
      </c>
      <c r="B116" s="108"/>
      <c r="C116" s="108"/>
      <c r="D116" s="108"/>
      <c r="E116" s="114"/>
      <c r="F116" s="114"/>
      <c r="G116" s="114"/>
      <c r="H116" s="114"/>
      <c r="I116" s="114"/>
      <c r="J116" s="114"/>
      <c r="K116" s="115"/>
      <c r="L116" s="114"/>
      <c r="M116" s="114"/>
      <c r="N116" s="116"/>
    </row>
    <row r="117" spans="1:14" hidden="1" x14ac:dyDescent="0.2">
      <c r="A117" s="25">
        <v>43</v>
      </c>
      <c r="B117" s="108"/>
      <c r="C117" s="108"/>
      <c r="D117" s="108"/>
      <c r="E117" s="114"/>
      <c r="F117" s="114"/>
      <c r="G117" s="114"/>
      <c r="H117" s="114"/>
      <c r="I117" s="114"/>
      <c r="J117" s="114"/>
      <c r="K117" s="115"/>
      <c r="L117" s="114"/>
      <c r="M117" s="114"/>
      <c r="N117" s="116"/>
    </row>
    <row r="118" spans="1:14" hidden="1" x14ac:dyDescent="0.2">
      <c r="A118" s="25">
        <v>44</v>
      </c>
      <c r="B118" s="108"/>
      <c r="C118" s="108"/>
      <c r="D118" s="108"/>
      <c r="E118" s="114"/>
      <c r="F118" s="114"/>
      <c r="G118" s="114"/>
      <c r="H118" s="114"/>
      <c r="I118" s="114"/>
      <c r="J118" s="114"/>
      <c r="K118" s="115"/>
      <c r="L118" s="114"/>
      <c r="M118" s="114"/>
      <c r="N118" s="116"/>
    </row>
    <row r="119" spans="1:14" hidden="1" x14ac:dyDescent="0.2">
      <c r="A119" s="25">
        <v>45</v>
      </c>
      <c r="B119" s="108"/>
      <c r="C119" s="108"/>
      <c r="D119" s="108"/>
      <c r="E119" s="114"/>
      <c r="F119" s="114"/>
      <c r="G119" s="114"/>
      <c r="H119" s="114"/>
      <c r="I119" s="114"/>
      <c r="J119" s="114"/>
      <c r="K119" s="115"/>
      <c r="L119" s="114"/>
      <c r="M119" s="114"/>
      <c r="N119" s="116"/>
    </row>
    <row r="120" spans="1:14" hidden="1" x14ac:dyDescent="0.2">
      <c r="A120" s="25">
        <v>46</v>
      </c>
      <c r="B120" s="108"/>
      <c r="C120" s="108"/>
      <c r="D120" s="108"/>
      <c r="E120" s="114"/>
      <c r="F120" s="114"/>
      <c r="G120" s="114"/>
      <c r="H120" s="114"/>
      <c r="I120" s="114"/>
      <c r="J120" s="114"/>
      <c r="K120" s="115"/>
      <c r="L120" s="114"/>
      <c r="M120" s="114"/>
      <c r="N120" s="116"/>
    </row>
    <row r="121" spans="1:14" hidden="1" x14ac:dyDescent="0.2">
      <c r="A121" s="25">
        <v>47</v>
      </c>
      <c r="B121" s="108"/>
      <c r="C121" s="108"/>
      <c r="D121" s="108"/>
      <c r="E121" s="114"/>
      <c r="F121" s="114"/>
      <c r="G121" s="114"/>
      <c r="H121" s="114"/>
      <c r="I121" s="114"/>
      <c r="J121" s="114"/>
      <c r="K121" s="115"/>
      <c r="L121" s="114"/>
      <c r="M121" s="114"/>
      <c r="N121" s="116"/>
    </row>
    <row r="122" spans="1:14" hidden="1" x14ac:dyDescent="0.2">
      <c r="A122" s="25">
        <v>48</v>
      </c>
      <c r="B122" s="108"/>
      <c r="C122" s="108"/>
      <c r="D122" s="108"/>
      <c r="E122" s="114"/>
      <c r="F122" s="114"/>
      <c r="G122" s="114"/>
      <c r="H122" s="114"/>
      <c r="I122" s="114"/>
      <c r="J122" s="114"/>
      <c r="K122" s="115"/>
      <c r="L122" s="114"/>
      <c r="M122" s="114"/>
      <c r="N122" s="116"/>
    </row>
    <row r="123" spans="1:14" hidden="1" x14ac:dyDescent="0.2">
      <c r="A123" s="25">
        <v>49</v>
      </c>
      <c r="B123" s="108"/>
      <c r="C123" s="108"/>
      <c r="D123" s="108"/>
      <c r="E123" s="114"/>
      <c r="F123" s="114"/>
      <c r="G123" s="114"/>
      <c r="H123" s="114"/>
      <c r="I123" s="114"/>
      <c r="J123" s="114"/>
      <c r="K123" s="115"/>
      <c r="L123" s="114"/>
      <c r="M123" s="114"/>
      <c r="N123" s="116"/>
    </row>
    <row r="124" spans="1:14" hidden="1" x14ac:dyDescent="0.2">
      <c r="A124" s="25">
        <v>50</v>
      </c>
      <c r="B124" s="108"/>
      <c r="C124" s="108"/>
      <c r="D124" s="108"/>
      <c r="E124" s="114"/>
      <c r="F124" s="114"/>
      <c r="G124" s="114"/>
      <c r="H124" s="114"/>
      <c r="I124" s="114"/>
      <c r="J124" s="114"/>
      <c r="K124" s="115"/>
      <c r="L124" s="114"/>
      <c r="M124" s="114"/>
      <c r="N124" s="116"/>
    </row>
    <row r="125" spans="1:14" hidden="1" x14ac:dyDescent="0.2">
      <c r="A125" s="25">
        <v>51</v>
      </c>
      <c r="B125" s="108"/>
      <c r="C125" s="108"/>
      <c r="D125" s="108"/>
      <c r="E125" s="114"/>
      <c r="F125" s="114"/>
      <c r="G125" s="114"/>
      <c r="H125" s="114"/>
      <c r="I125" s="114"/>
      <c r="J125" s="114"/>
      <c r="K125" s="115"/>
      <c r="L125" s="114"/>
      <c r="M125" s="114"/>
      <c r="N125" s="116"/>
    </row>
    <row r="126" spans="1:14" hidden="1" x14ac:dyDescent="0.2">
      <c r="A126" s="25">
        <v>52</v>
      </c>
      <c r="B126" s="108"/>
      <c r="C126" s="108"/>
      <c r="D126" s="108"/>
      <c r="E126" s="114"/>
      <c r="F126" s="114"/>
      <c r="G126" s="114"/>
      <c r="H126" s="114"/>
      <c r="I126" s="114"/>
      <c r="J126" s="114"/>
      <c r="K126" s="115"/>
      <c r="L126" s="114"/>
      <c r="M126" s="114"/>
      <c r="N126" s="116"/>
    </row>
    <row r="127" spans="1:14" hidden="1" x14ac:dyDescent="0.2">
      <c r="A127" s="25">
        <v>53</v>
      </c>
      <c r="B127" s="108"/>
      <c r="C127" s="108"/>
      <c r="D127" s="108"/>
      <c r="E127" s="114"/>
      <c r="F127" s="114"/>
      <c r="G127" s="114"/>
      <c r="H127" s="114"/>
      <c r="I127" s="114"/>
      <c r="J127" s="114"/>
      <c r="K127" s="115"/>
      <c r="L127" s="114"/>
      <c r="M127" s="114"/>
      <c r="N127" s="116"/>
    </row>
    <row r="128" spans="1:14" hidden="1" x14ac:dyDescent="0.2">
      <c r="A128" s="25">
        <v>54</v>
      </c>
      <c r="B128" s="108"/>
      <c r="C128" s="108"/>
      <c r="D128" s="108"/>
      <c r="E128" s="114"/>
      <c r="F128" s="114"/>
      <c r="G128" s="114"/>
      <c r="H128" s="114"/>
      <c r="I128" s="114"/>
      <c r="J128" s="114"/>
      <c r="K128" s="115"/>
      <c r="L128" s="114"/>
      <c r="M128" s="114"/>
      <c r="N128" s="116"/>
    </row>
    <row r="129" spans="1:14" hidden="1" x14ac:dyDescent="0.2">
      <c r="A129" s="25">
        <v>55</v>
      </c>
      <c r="B129" s="108"/>
      <c r="C129" s="108"/>
      <c r="D129" s="108"/>
      <c r="E129" s="114"/>
      <c r="F129" s="114"/>
      <c r="G129" s="114"/>
      <c r="H129" s="114"/>
      <c r="I129" s="114"/>
      <c r="J129" s="114"/>
      <c r="K129" s="115"/>
      <c r="L129" s="114"/>
      <c r="M129" s="114"/>
      <c r="N129" s="116"/>
    </row>
    <row r="130" spans="1:14" hidden="1" x14ac:dyDescent="0.2">
      <c r="A130" s="25">
        <v>56</v>
      </c>
      <c r="B130" s="108"/>
      <c r="C130" s="108"/>
      <c r="D130" s="108"/>
      <c r="E130" s="114"/>
      <c r="F130" s="114"/>
      <c r="G130" s="114"/>
      <c r="H130" s="114"/>
      <c r="I130" s="114"/>
      <c r="J130" s="114"/>
      <c r="K130" s="115"/>
      <c r="L130" s="114"/>
      <c r="M130" s="114"/>
      <c r="N130" s="116"/>
    </row>
    <row r="131" spans="1:14" hidden="1" x14ac:dyDescent="0.2">
      <c r="A131" s="25">
        <v>57</v>
      </c>
      <c r="B131" s="108"/>
      <c r="C131" s="108"/>
      <c r="D131" s="108"/>
      <c r="E131" s="114"/>
      <c r="F131" s="114"/>
      <c r="G131" s="114"/>
      <c r="H131" s="114"/>
      <c r="I131" s="114"/>
      <c r="J131" s="114"/>
      <c r="K131" s="115"/>
      <c r="L131" s="114"/>
      <c r="M131" s="114"/>
      <c r="N131" s="116"/>
    </row>
    <row r="132" spans="1:14" hidden="1" x14ac:dyDescent="0.2">
      <c r="A132" s="25">
        <v>58</v>
      </c>
      <c r="B132" s="108"/>
      <c r="C132" s="108"/>
      <c r="D132" s="108"/>
      <c r="E132" s="114"/>
      <c r="F132" s="114"/>
      <c r="G132" s="114"/>
      <c r="H132" s="114"/>
      <c r="I132" s="114"/>
      <c r="J132" s="114"/>
      <c r="K132" s="115"/>
      <c r="L132" s="114"/>
      <c r="M132" s="114"/>
      <c r="N132" s="116"/>
    </row>
    <row r="133" spans="1:14" hidden="1" x14ac:dyDescent="0.2">
      <c r="A133" s="25">
        <v>59</v>
      </c>
      <c r="B133" s="108"/>
      <c r="C133" s="108"/>
      <c r="D133" s="108"/>
      <c r="E133" s="114"/>
      <c r="F133" s="114"/>
      <c r="G133" s="114"/>
      <c r="H133" s="114"/>
      <c r="I133" s="114"/>
      <c r="J133" s="114"/>
      <c r="K133" s="115"/>
      <c r="L133" s="114"/>
      <c r="M133" s="114"/>
      <c r="N133" s="116"/>
    </row>
    <row r="134" spans="1:14" hidden="1" x14ac:dyDescent="0.2">
      <c r="A134" s="25">
        <v>60</v>
      </c>
      <c r="B134" s="108"/>
      <c r="C134" s="108"/>
      <c r="D134" s="108"/>
      <c r="E134" s="114"/>
      <c r="F134" s="114"/>
      <c r="G134" s="114"/>
      <c r="H134" s="114"/>
      <c r="I134" s="114"/>
      <c r="J134" s="114"/>
      <c r="K134" s="115"/>
      <c r="L134" s="114"/>
      <c r="M134" s="114"/>
      <c r="N134" s="116"/>
    </row>
    <row r="135" spans="1:14" hidden="1" x14ac:dyDescent="0.2">
      <c r="A135" s="25">
        <v>61</v>
      </c>
      <c r="B135" s="108"/>
      <c r="C135" s="108"/>
      <c r="D135" s="108"/>
      <c r="E135" s="114"/>
      <c r="F135" s="114"/>
      <c r="G135" s="114"/>
      <c r="H135" s="114"/>
      <c r="I135" s="114"/>
      <c r="J135" s="114"/>
      <c r="K135" s="115"/>
      <c r="L135" s="114"/>
      <c r="M135" s="114"/>
      <c r="N135" s="116"/>
    </row>
    <row r="136" spans="1:14" hidden="1" x14ac:dyDescent="0.2">
      <c r="A136" s="119">
        <v>62</v>
      </c>
      <c r="B136" s="108"/>
      <c r="C136" s="108"/>
      <c r="D136" s="108"/>
      <c r="E136" s="114"/>
      <c r="F136" s="114"/>
      <c r="G136" s="114"/>
      <c r="H136" s="114"/>
      <c r="I136" s="114"/>
      <c r="J136" s="114"/>
      <c r="K136" s="115"/>
      <c r="L136" s="114"/>
      <c r="M136" s="114"/>
      <c r="N136" s="116"/>
    </row>
    <row r="137" spans="1:14" x14ac:dyDescent="0.2">
      <c r="A137" s="120"/>
      <c r="B137" s="133"/>
      <c r="C137" s="132"/>
      <c r="D137" s="121"/>
      <c r="E137" s="122"/>
      <c r="F137" s="126"/>
      <c r="G137" s="126"/>
      <c r="H137" s="122"/>
      <c r="I137" s="122"/>
      <c r="J137" s="122"/>
      <c r="K137" s="122"/>
      <c r="L137" s="122"/>
      <c r="M137" s="122"/>
      <c r="N137" s="122"/>
    </row>
    <row r="138" spans="1:14" x14ac:dyDescent="0.2">
      <c r="A138" s="120"/>
      <c r="B138" s="82"/>
      <c r="C138" s="121"/>
      <c r="D138" s="121"/>
      <c r="E138" s="122"/>
      <c r="F138" s="122"/>
      <c r="G138" s="122"/>
      <c r="H138" s="122"/>
      <c r="I138" s="122"/>
      <c r="J138" s="122"/>
      <c r="K138" s="122"/>
      <c r="L138" s="122"/>
      <c r="M138" s="122"/>
      <c r="N138" s="122"/>
    </row>
    <row r="139" spans="1:14" ht="18.75" customHeight="1" x14ac:dyDescent="0.2">
      <c r="A139" s="120"/>
      <c r="B139" s="123"/>
      <c r="C139" s="124"/>
      <c r="D139" s="124"/>
      <c r="E139" s="122"/>
      <c r="F139" s="122"/>
      <c r="G139" s="122"/>
      <c r="H139" s="122"/>
      <c r="I139" s="122"/>
      <c r="J139" s="122"/>
      <c r="K139" s="122"/>
      <c r="L139" s="122"/>
      <c r="M139" s="122"/>
      <c r="N139" s="122"/>
    </row>
    <row r="140" spans="1:14" x14ac:dyDescent="0.2">
      <c r="A140" s="120"/>
      <c r="B140" s="125"/>
      <c r="C140" s="121"/>
      <c r="D140" s="121"/>
      <c r="E140" s="122"/>
      <c r="F140" s="126"/>
      <c r="G140" s="126"/>
      <c r="H140" s="122"/>
      <c r="I140" s="122"/>
      <c r="J140" s="122"/>
      <c r="K140" s="122"/>
      <c r="L140" s="122"/>
      <c r="M140" s="122"/>
      <c r="N140" s="122"/>
    </row>
    <row r="141" spans="1:14" x14ac:dyDescent="0.2">
      <c r="A141" s="120"/>
      <c r="B141" s="82"/>
      <c r="C141" s="121"/>
      <c r="D141" s="121"/>
      <c r="E141" s="122"/>
      <c r="F141" s="122"/>
      <c r="G141" s="122"/>
      <c r="H141" s="122"/>
      <c r="I141" s="122"/>
      <c r="J141" s="122"/>
      <c r="K141" s="122"/>
      <c r="L141" s="122"/>
      <c r="M141" s="122"/>
      <c r="N141" s="122"/>
    </row>
    <row r="142" spans="1:14" x14ac:dyDescent="0.2">
      <c r="A142" s="120"/>
      <c r="B142" s="123"/>
      <c r="C142" s="124"/>
      <c r="D142" s="124"/>
      <c r="E142" s="122"/>
      <c r="F142" s="122"/>
      <c r="G142" s="122"/>
      <c r="H142" s="122"/>
      <c r="I142" s="122"/>
      <c r="J142" s="122"/>
      <c r="K142" s="122"/>
      <c r="L142" s="122"/>
      <c r="M142" s="122"/>
      <c r="N142" s="122"/>
    </row>
    <row r="143" spans="1:14" x14ac:dyDescent="0.2">
      <c r="A143" s="120"/>
      <c r="B143" s="125"/>
      <c r="C143" s="121"/>
      <c r="D143" s="121"/>
      <c r="E143" s="127"/>
      <c r="F143" s="128"/>
      <c r="G143" s="128"/>
      <c r="H143" s="127"/>
      <c r="I143" s="127"/>
      <c r="J143" s="127"/>
      <c r="K143" s="127"/>
      <c r="L143" s="127"/>
      <c r="M143" s="127"/>
      <c r="N143" s="127"/>
    </row>
    <row r="144" spans="1:14" x14ac:dyDescent="0.2">
      <c r="A144" s="120"/>
      <c r="B144" s="82"/>
      <c r="C144" s="121"/>
      <c r="D144" s="121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</row>
    <row r="145" spans="1:14" x14ac:dyDescent="0.2">
      <c r="A145" s="120"/>
      <c r="B145" s="123"/>
      <c r="C145" s="124"/>
      <c r="D145" s="124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</row>
    <row r="146" spans="1:14" x14ac:dyDescent="0.2">
      <c r="A146" s="120"/>
      <c r="B146" s="125"/>
      <c r="C146" s="121"/>
      <c r="D146" s="121"/>
      <c r="E146" s="122"/>
      <c r="F146" s="126"/>
      <c r="G146" s="126"/>
      <c r="H146" s="122"/>
      <c r="I146" s="129"/>
      <c r="J146" s="122"/>
      <c r="K146" s="122"/>
      <c r="L146" s="122"/>
      <c r="M146" s="122"/>
      <c r="N146" s="122"/>
    </row>
    <row r="147" spans="1:14" x14ac:dyDescent="0.2">
      <c r="A147" s="120"/>
      <c r="B147" s="82"/>
      <c r="C147" s="121"/>
      <c r="D147" s="121"/>
      <c r="E147" s="122"/>
      <c r="F147" s="122"/>
      <c r="G147" s="122"/>
      <c r="H147" s="122"/>
      <c r="I147" s="122"/>
      <c r="J147" s="122"/>
      <c r="K147" s="122"/>
      <c r="L147" s="122"/>
      <c r="M147" s="122"/>
      <c r="N147" s="122"/>
    </row>
    <row r="148" spans="1:14" x14ac:dyDescent="0.2">
      <c r="A148" s="120"/>
      <c r="B148" s="123"/>
      <c r="C148" s="124"/>
      <c r="D148" s="124"/>
      <c r="E148" s="122"/>
      <c r="F148" s="129"/>
      <c r="G148" s="129"/>
      <c r="H148" s="122"/>
      <c r="I148" s="129"/>
      <c r="J148" s="122"/>
      <c r="K148" s="122"/>
      <c r="L148" s="122"/>
      <c r="M148" s="122"/>
      <c r="N148" s="122"/>
    </row>
    <row r="149" spans="1:14" x14ac:dyDescent="0.2">
      <c r="A149" s="120"/>
      <c r="B149" s="125"/>
      <c r="C149" s="121"/>
      <c r="D149" s="121"/>
      <c r="E149" s="122"/>
      <c r="F149" s="126"/>
      <c r="G149" s="126"/>
      <c r="H149" s="122"/>
      <c r="I149" s="122"/>
      <c r="J149" s="122"/>
      <c r="K149" s="122"/>
      <c r="L149" s="122"/>
      <c r="M149" s="122"/>
      <c r="N149" s="122"/>
    </row>
    <row r="150" spans="1:14" x14ac:dyDescent="0.2">
      <c r="A150" s="120"/>
      <c r="B150" s="82"/>
      <c r="C150" s="121"/>
      <c r="D150" s="121"/>
      <c r="E150" s="122"/>
      <c r="F150" s="122"/>
      <c r="G150" s="122"/>
      <c r="H150" s="122"/>
      <c r="I150" s="122"/>
      <c r="J150" s="122"/>
      <c r="K150" s="122"/>
      <c r="L150" s="122"/>
      <c r="M150" s="122"/>
      <c r="N150" s="122"/>
    </row>
    <row r="151" spans="1:14" x14ac:dyDescent="0.2">
      <c r="A151" s="120"/>
      <c r="B151" s="123"/>
      <c r="C151" s="124"/>
      <c r="D151" s="124"/>
      <c r="E151" s="122"/>
      <c r="F151" s="129"/>
      <c r="G151" s="129"/>
      <c r="H151" s="122"/>
      <c r="I151" s="130"/>
      <c r="J151" s="122"/>
      <c r="K151" s="122"/>
      <c r="L151" s="122"/>
      <c r="M151" s="122"/>
      <c r="N151" s="122"/>
    </row>
    <row r="152" spans="1:14" x14ac:dyDescent="0.2">
      <c r="A152" s="120"/>
      <c r="B152" s="125"/>
      <c r="C152" s="121"/>
      <c r="D152" s="121"/>
      <c r="E152" s="122"/>
      <c r="F152" s="126"/>
      <c r="G152" s="126"/>
      <c r="H152" s="122"/>
      <c r="I152" s="122"/>
      <c r="J152" s="122"/>
      <c r="K152" s="122"/>
      <c r="L152" s="122"/>
      <c r="M152" s="122"/>
      <c r="N152" s="122"/>
    </row>
    <row r="153" spans="1:14" x14ac:dyDescent="0.2">
      <c r="A153" s="120"/>
      <c r="B153" s="82"/>
      <c r="C153" s="121"/>
      <c r="D153" s="121"/>
      <c r="E153" s="122"/>
      <c r="F153" s="122"/>
      <c r="G153" s="122"/>
      <c r="H153" s="122"/>
      <c r="I153" s="122"/>
      <c r="J153" s="122"/>
      <c r="K153" s="122"/>
      <c r="L153" s="122"/>
      <c r="M153" s="122"/>
      <c r="N153" s="122"/>
    </row>
    <row r="154" spans="1:14" x14ac:dyDescent="0.2">
      <c r="A154" s="120"/>
      <c r="B154" s="123"/>
      <c r="C154" s="124"/>
      <c r="D154" s="124"/>
      <c r="E154" s="122"/>
      <c r="F154" s="129"/>
      <c r="G154" s="129"/>
      <c r="H154" s="122"/>
      <c r="I154" s="122"/>
      <c r="J154" s="122"/>
      <c r="K154" s="122"/>
      <c r="L154" s="122"/>
      <c r="M154" s="122"/>
      <c r="N154" s="122"/>
    </row>
    <row r="155" spans="1:14" x14ac:dyDescent="0.2">
      <c r="A155" s="120"/>
      <c r="B155" s="131"/>
      <c r="C155" s="132"/>
      <c r="D155" s="121"/>
      <c r="E155" s="122"/>
      <c r="F155" s="126"/>
      <c r="G155" s="126"/>
      <c r="H155" s="122"/>
      <c r="I155" s="122"/>
      <c r="J155" s="122"/>
      <c r="K155" s="122"/>
      <c r="L155" s="122"/>
      <c r="M155" s="122"/>
      <c r="N155" s="122"/>
    </row>
    <row r="156" spans="1:14" x14ac:dyDescent="0.2">
      <c r="A156" s="120"/>
      <c r="B156" s="82"/>
      <c r="C156" s="121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</row>
    <row r="157" spans="1:14" x14ac:dyDescent="0.2">
      <c r="A157" s="120"/>
      <c r="B157" s="123"/>
      <c r="C157" s="124"/>
      <c r="D157" s="124"/>
      <c r="E157" s="122"/>
      <c r="F157" s="129"/>
      <c r="G157" s="129"/>
      <c r="H157" s="122"/>
      <c r="I157" s="122"/>
      <c r="J157" s="122"/>
      <c r="K157" s="122"/>
      <c r="L157" s="122"/>
      <c r="M157" s="122"/>
      <c r="N157" s="122"/>
    </row>
    <row r="158" spans="1:14" x14ac:dyDescent="0.2">
      <c r="N158" s="15"/>
    </row>
    <row r="159" spans="1:14" x14ac:dyDescent="0.2">
      <c r="N159" s="15"/>
    </row>
    <row r="160" spans="1:14" x14ac:dyDescent="0.2">
      <c r="N160" s="15"/>
    </row>
    <row r="161" spans="14:14" x14ac:dyDescent="0.2">
      <c r="N161" s="15"/>
    </row>
    <row r="162" spans="14:14" x14ac:dyDescent="0.2">
      <c r="N162" s="15"/>
    </row>
    <row r="163" spans="14:14" x14ac:dyDescent="0.2">
      <c r="N163" s="15"/>
    </row>
    <row r="164" spans="14:14" x14ac:dyDescent="0.2">
      <c r="N164" s="15"/>
    </row>
    <row r="165" spans="14:14" x14ac:dyDescent="0.2">
      <c r="N165" s="15"/>
    </row>
    <row r="166" spans="14:14" x14ac:dyDescent="0.2">
      <c r="N166" s="15"/>
    </row>
    <row r="167" spans="14:14" x14ac:dyDescent="0.2">
      <c r="N167" s="15"/>
    </row>
    <row r="168" spans="14:14" x14ac:dyDescent="0.2">
      <c r="N168" s="15"/>
    </row>
    <row r="169" spans="14:14" x14ac:dyDescent="0.2">
      <c r="N169" s="15"/>
    </row>
    <row r="170" spans="14:14" x14ac:dyDescent="0.2">
      <c r="N170" s="15"/>
    </row>
    <row r="171" spans="14:14" x14ac:dyDescent="0.2">
      <c r="N171" s="15"/>
    </row>
    <row r="172" spans="14:14" x14ac:dyDescent="0.2">
      <c r="N172" s="15"/>
    </row>
    <row r="173" spans="14:14" x14ac:dyDescent="0.2">
      <c r="N173" s="15"/>
    </row>
    <row r="174" spans="14:14" x14ac:dyDescent="0.2">
      <c r="N174" s="15"/>
    </row>
    <row r="175" spans="14:14" x14ac:dyDescent="0.2">
      <c r="N175" s="15"/>
    </row>
    <row r="176" spans="14:14" x14ac:dyDescent="0.2">
      <c r="N176" s="15"/>
    </row>
    <row r="177" spans="14:14" x14ac:dyDescent="0.2">
      <c r="N177" s="15"/>
    </row>
    <row r="178" spans="14:14" x14ac:dyDescent="0.2">
      <c r="N178" s="15"/>
    </row>
    <row r="179" spans="14:14" x14ac:dyDescent="0.2">
      <c r="N179" s="15"/>
    </row>
    <row r="180" spans="14:14" x14ac:dyDescent="0.2">
      <c r="N180" s="15"/>
    </row>
    <row r="181" spans="14:14" x14ac:dyDescent="0.2">
      <c r="N181" s="15"/>
    </row>
    <row r="182" spans="14:14" x14ac:dyDescent="0.2">
      <c r="N182" s="15"/>
    </row>
    <row r="183" spans="14:14" x14ac:dyDescent="0.2">
      <c r="N183" s="15"/>
    </row>
    <row r="184" spans="14:14" x14ac:dyDescent="0.2">
      <c r="N184" s="15"/>
    </row>
    <row r="185" spans="14:14" x14ac:dyDescent="0.2">
      <c r="N185" s="15"/>
    </row>
    <row r="186" spans="14:14" x14ac:dyDescent="0.2">
      <c r="N186" s="15"/>
    </row>
    <row r="187" spans="14:14" x14ac:dyDescent="0.2">
      <c r="N187" s="15"/>
    </row>
    <row r="188" spans="14:14" x14ac:dyDescent="0.2">
      <c r="N188" s="15"/>
    </row>
    <row r="189" spans="14:14" x14ac:dyDescent="0.2">
      <c r="N189" s="15"/>
    </row>
    <row r="190" spans="14:14" x14ac:dyDescent="0.2">
      <c r="N190" s="15"/>
    </row>
    <row r="191" spans="14:14" x14ac:dyDescent="0.2">
      <c r="N191" s="15"/>
    </row>
    <row r="192" spans="14:14" x14ac:dyDescent="0.2">
      <c r="N192" s="15"/>
    </row>
    <row r="193" spans="14:14" x14ac:dyDescent="0.2">
      <c r="N193" s="15"/>
    </row>
    <row r="194" spans="14:14" x14ac:dyDescent="0.2">
      <c r="N194" s="15"/>
    </row>
    <row r="195" spans="14:14" x14ac:dyDescent="0.2">
      <c r="N195" s="15"/>
    </row>
    <row r="196" spans="14:14" x14ac:dyDescent="0.2">
      <c r="N196" s="15"/>
    </row>
    <row r="197" spans="14:14" x14ac:dyDescent="0.2">
      <c r="N197" s="15"/>
    </row>
    <row r="198" spans="14:14" x14ac:dyDescent="0.2">
      <c r="N198" s="15"/>
    </row>
    <row r="199" spans="14:14" x14ac:dyDescent="0.2">
      <c r="N199" s="15"/>
    </row>
    <row r="200" spans="14:14" x14ac:dyDescent="0.2">
      <c r="N200" s="15"/>
    </row>
    <row r="201" spans="14:14" x14ac:dyDescent="0.2">
      <c r="N201" s="15"/>
    </row>
    <row r="202" spans="14:14" x14ac:dyDescent="0.2">
      <c r="N202" s="15"/>
    </row>
    <row r="203" spans="14:14" x14ac:dyDescent="0.2">
      <c r="N203" s="15"/>
    </row>
    <row r="204" spans="14:14" x14ac:dyDescent="0.2">
      <c r="N204" s="15"/>
    </row>
    <row r="205" spans="14:14" x14ac:dyDescent="0.2">
      <c r="N205" s="15"/>
    </row>
    <row r="206" spans="14:14" x14ac:dyDescent="0.2">
      <c r="N206" s="15"/>
    </row>
    <row r="207" spans="14:14" x14ac:dyDescent="0.2">
      <c r="N207" s="15"/>
    </row>
    <row r="208" spans="14:14" x14ac:dyDescent="0.2">
      <c r="N208" s="15"/>
    </row>
    <row r="209" spans="14:14" x14ac:dyDescent="0.2">
      <c r="N209" s="15"/>
    </row>
    <row r="210" spans="14:14" x14ac:dyDescent="0.2">
      <c r="N210" s="15"/>
    </row>
    <row r="211" spans="14:14" x14ac:dyDescent="0.2">
      <c r="N211" s="15"/>
    </row>
    <row r="212" spans="14:14" x14ac:dyDescent="0.2">
      <c r="N212" s="15"/>
    </row>
    <row r="213" spans="14:14" x14ac:dyDescent="0.2">
      <c r="N213" s="15"/>
    </row>
    <row r="214" spans="14:14" x14ac:dyDescent="0.2">
      <c r="N214" s="15"/>
    </row>
    <row r="215" spans="14:14" x14ac:dyDescent="0.2">
      <c r="N215" s="15"/>
    </row>
    <row r="216" spans="14:14" x14ac:dyDescent="0.2">
      <c r="N216" s="15"/>
    </row>
  </sheetData>
  <mergeCells count="14">
    <mergeCell ref="F9:G9"/>
    <mergeCell ref="H9:N9"/>
    <mergeCell ref="I1:M1"/>
    <mergeCell ref="B15:M15"/>
    <mergeCell ref="B27:M27"/>
    <mergeCell ref="C7:L7"/>
    <mergeCell ref="C6:L6"/>
    <mergeCell ref="I2:N5"/>
    <mergeCell ref="C8:L8"/>
    <mergeCell ref="A9:A10"/>
    <mergeCell ref="B9:B10"/>
    <mergeCell ref="C9:C10"/>
    <mergeCell ref="D9:D10"/>
    <mergeCell ref="E9:E10"/>
  </mergeCells>
  <phoneticPr fontId="0" type="noConversion"/>
  <pageMargins left="0.17" right="0.16" top="0.21" bottom="0.17" header="0.25" footer="0.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showGridLines="0" workbookViewId="0">
      <selection activeCell="M8" sqref="M8"/>
    </sheetView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 x14ac:dyDescent="0.2">
      <c r="B1" s="3" t="s">
        <v>27</v>
      </c>
      <c r="C1" s="4"/>
      <c r="D1" s="8"/>
      <c r="E1" s="8"/>
    </row>
    <row r="2" spans="2:5" x14ac:dyDescent="0.2">
      <c r="B2" s="3" t="s">
        <v>28</v>
      </c>
      <c r="C2" s="4"/>
      <c r="D2" s="8"/>
      <c r="E2" s="8"/>
    </row>
    <row r="3" spans="2:5" x14ac:dyDescent="0.2">
      <c r="B3" s="2"/>
      <c r="C3" s="2"/>
      <c r="D3" s="9"/>
      <c r="E3" s="9"/>
    </row>
    <row r="4" spans="2:5" ht="38.25" x14ac:dyDescent="0.2">
      <c r="B4" s="5" t="s">
        <v>29</v>
      </c>
      <c r="C4" s="2"/>
      <c r="D4" s="9"/>
      <c r="E4" s="9"/>
    </row>
    <row r="5" spans="2:5" x14ac:dyDescent="0.2">
      <c r="B5" s="2"/>
      <c r="C5" s="2"/>
      <c r="D5" s="9"/>
      <c r="E5" s="9"/>
    </row>
    <row r="6" spans="2:5" ht="25.5" x14ac:dyDescent="0.2">
      <c r="B6" s="3" t="s">
        <v>30</v>
      </c>
      <c r="C6" s="4"/>
      <c r="D6" s="8"/>
      <c r="E6" s="10" t="s">
        <v>31</v>
      </c>
    </row>
    <row r="7" spans="2:5" ht="13.5" thickBot="1" x14ac:dyDescent="0.25">
      <c r="B7" s="2"/>
      <c r="C7" s="2"/>
      <c r="D7" s="9"/>
      <c r="E7" s="9"/>
    </row>
    <row r="8" spans="2:5" ht="39" thickBot="1" x14ac:dyDescent="0.25">
      <c r="B8" s="6" t="s">
        <v>32</v>
      </c>
      <c r="C8" s="7"/>
      <c r="D8" s="11"/>
      <c r="E8" s="12">
        <v>46</v>
      </c>
    </row>
    <row r="9" spans="2:5" x14ac:dyDescent="0.2">
      <c r="B9" s="2"/>
      <c r="C9" s="2"/>
      <c r="D9" s="9"/>
      <c r="E9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Лист3</vt:lpstr>
      <vt:lpstr>Отчет о совместимости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user0546</cp:lastModifiedBy>
  <cp:lastPrinted>2020-02-06T03:00:51Z</cp:lastPrinted>
  <dcterms:created xsi:type="dcterms:W3CDTF">1996-10-08T23:32:33Z</dcterms:created>
  <dcterms:modified xsi:type="dcterms:W3CDTF">2020-12-29T09:59:13Z</dcterms:modified>
</cp:coreProperties>
</file>